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2226EB6-5A6E-4108-8D5A-5D31ECD2876F}" xr6:coauthVersionLast="47" xr6:coauthVersionMax="47" xr10:uidLastSave="{00000000-0000-0000-0000-000000000000}"/>
  <bookViews>
    <workbookView xWindow="28680" yWindow="270" windowWidth="25440" windowHeight="15270" tabRatio="903" xr2:uid="{00000000-000D-0000-FFFF-FFFF00000000}"/>
  </bookViews>
  <sheets>
    <sheet name="Compta ana" sheetId="1" r:id="rId1"/>
    <sheet name="Compta géné" sheetId="2" r:id="rId2"/>
    <sheet name="Balance du BP" sheetId="6" r:id="rId3"/>
    <sheet name="Personnel" sheetId="9" r:id="rId4"/>
    <sheet name="Ensembles immobiliers" sheetId="10" r:id="rId5"/>
    <sheet name="Adm générale" sheetId="11" r:id="rId6"/>
    <sheet name="Secours nature" sheetId="8" r:id="rId7"/>
    <sheet name="Biens et Prestations" sheetId="12" r:id="rId8"/>
    <sheet name="Bénévoles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2" i="1" l="1"/>
  <c r="D261" i="1"/>
  <c r="D269" i="1"/>
  <c r="D284" i="1"/>
  <c r="D287" i="1"/>
  <c r="D292" i="1"/>
  <c r="D300" i="1"/>
  <c r="D304" i="1"/>
  <c r="D308" i="1"/>
  <c r="D312" i="1"/>
  <c r="K252" i="1"/>
  <c r="K261" i="1"/>
  <c r="K277" i="1"/>
  <c r="K284" i="1"/>
  <c r="K304" i="1"/>
  <c r="K308" i="1"/>
  <c r="K312" i="1"/>
  <c r="D313" i="1"/>
  <c r="D39" i="9"/>
  <c r="F18" i="9"/>
  <c r="D315" i="1"/>
  <c r="D39" i="10"/>
  <c r="F18" i="10"/>
  <c r="D316" i="1"/>
  <c r="K316" i="1"/>
  <c r="D6" i="11"/>
  <c r="E18" i="11"/>
  <c r="D38" i="11"/>
  <c r="F18" i="11"/>
  <c r="E19" i="11"/>
  <c r="F19" i="11"/>
  <c r="E20" i="11"/>
  <c r="F20" i="11"/>
  <c r="E21" i="11"/>
  <c r="F21" i="11"/>
  <c r="E22" i="11"/>
  <c r="F22" i="11"/>
  <c r="E23" i="11"/>
  <c r="F23" i="11"/>
  <c r="E24" i="11"/>
  <c r="F2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E31" i="11"/>
  <c r="F31" i="11"/>
  <c r="E32" i="11"/>
  <c r="F32" i="11"/>
  <c r="E33" i="11"/>
  <c r="F33" i="11"/>
  <c r="E34" i="11"/>
  <c r="F34" i="11"/>
  <c r="E35" i="11"/>
  <c r="F35" i="11"/>
  <c r="F36" i="11"/>
  <c r="F37" i="11"/>
  <c r="F38" i="11"/>
  <c r="D52" i="1"/>
  <c r="D61" i="1"/>
  <c r="D69" i="1"/>
  <c r="D84" i="1"/>
  <c r="D87" i="1"/>
  <c r="D92" i="1"/>
  <c r="D100" i="1"/>
  <c r="D104" i="1"/>
  <c r="D108" i="1"/>
  <c r="D112" i="1"/>
  <c r="B6" i="6"/>
  <c r="D120" i="1"/>
  <c r="D121" i="1"/>
  <c r="D14" i="13"/>
  <c r="D122" i="1"/>
  <c r="D119" i="1"/>
  <c r="D124" i="1"/>
  <c r="C6" i="6"/>
  <c r="D6" i="6"/>
  <c r="K52" i="1"/>
  <c r="K61" i="1"/>
  <c r="K77" i="1"/>
  <c r="K84" i="1"/>
  <c r="K104" i="1"/>
  <c r="K108" i="1"/>
  <c r="K112" i="1"/>
  <c r="E6" i="6"/>
  <c r="K120" i="1"/>
  <c r="K121" i="1"/>
  <c r="K122" i="1"/>
  <c r="K119" i="1"/>
  <c r="D113" i="1"/>
  <c r="K116" i="1"/>
  <c r="K124" i="1"/>
  <c r="F6" i="6"/>
  <c r="G6" i="6"/>
  <c r="H6" i="6"/>
  <c r="D152" i="1"/>
  <c r="D161" i="1"/>
  <c r="D169" i="1"/>
  <c r="D184" i="1"/>
  <c r="D187" i="1"/>
  <c r="D192" i="1"/>
  <c r="D200" i="1"/>
  <c r="D204" i="1"/>
  <c r="D208" i="1"/>
  <c r="D212" i="1"/>
  <c r="B7" i="6"/>
  <c r="D219" i="1"/>
  <c r="D224" i="1"/>
  <c r="C7" i="6"/>
  <c r="D7" i="6"/>
  <c r="K152" i="1"/>
  <c r="K161" i="1"/>
  <c r="K177" i="1"/>
  <c r="K184" i="1"/>
  <c r="K204" i="1"/>
  <c r="K208" i="1"/>
  <c r="K212" i="1"/>
  <c r="E7" i="6"/>
  <c r="K221" i="1"/>
  <c r="K222" i="1"/>
  <c r="K219" i="1"/>
  <c r="D213" i="1"/>
  <c r="K216" i="1"/>
  <c r="K224" i="1"/>
  <c r="F7" i="6"/>
  <c r="G7" i="6"/>
  <c r="H7" i="6"/>
  <c r="B8" i="6"/>
  <c r="D320" i="1"/>
  <c r="D321" i="1"/>
  <c r="D319" i="1"/>
  <c r="D324" i="1"/>
  <c r="C8" i="6"/>
  <c r="D8" i="6"/>
  <c r="E8" i="6"/>
  <c r="K320" i="1"/>
  <c r="K321" i="1"/>
  <c r="K322" i="1"/>
  <c r="K319" i="1"/>
  <c r="K324" i="1"/>
  <c r="F8" i="6"/>
  <c r="G8" i="6"/>
  <c r="H8" i="6"/>
  <c r="B9" i="6"/>
  <c r="C9" i="6"/>
  <c r="D9" i="6"/>
  <c r="E9" i="6"/>
  <c r="F9" i="6"/>
  <c r="G9" i="6"/>
  <c r="H9" i="6"/>
  <c r="D352" i="1"/>
  <c r="D361" i="1"/>
  <c r="D369" i="1"/>
  <c r="D384" i="1"/>
  <c r="D387" i="1"/>
  <c r="D392" i="1"/>
  <c r="D400" i="1"/>
  <c r="D404" i="1"/>
  <c r="D408" i="1"/>
  <c r="D412" i="1"/>
  <c r="B11" i="6"/>
  <c r="F19" i="9"/>
  <c r="D415" i="1"/>
  <c r="F19" i="10"/>
  <c r="D416" i="1"/>
  <c r="D417" i="1"/>
  <c r="D420" i="1"/>
  <c r="D421" i="1"/>
  <c r="D419" i="1"/>
  <c r="D424" i="1"/>
  <c r="C11" i="6"/>
  <c r="D11" i="6"/>
  <c r="K352" i="1"/>
  <c r="K361" i="1"/>
  <c r="K377" i="1"/>
  <c r="K384" i="1"/>
  <c r="K404" i="1"/>
  <c r="K408" i="1"/>
  <c r="K412" i="1"/>
  <c r="E11" i="6"/>
  <c r="K420" i="1"/>
  <c r="K421" i="1"/>
  <c r="K422" i="1"/>
  <c r="K419" i="1"/>
  <c r="K424" i="1"/>
  <c r="F11" i="6"/>
  <c r="G11" i="6"/>
  <c r="H11" i="6"/>
  <c r="D452" i="1"/>
  <c r="D461" i="1"/>
  <c r="D469" i="1"/>
  <c r="D484" i="1"/>
  <c r="D487" i="1"/>
  <c r="D492" i="1"/>
  <c r="D500" i="1"/>
  <c r="D504" i="1"/>
  <c r="D508" i="1"/>
  <c r="D512" i="1"/>
  <c r="B12" i="6"/>
  <c r="F20" i="9"/>
  <c r="D515" i="1"/>
  <c r="F20" i="10"/>
  <c r="D516" i="1"/>
  <c r="D517" i="1"/>
  <c r="D520" i="1"/>
  <c r="D521" i="1"/>
  <c r="D18" i="13"/>
  <c r="D522" i="1"/>
  <c r="D519" i="1"/>
  <c r="D524" i="1"/>
  <c r="C12" i="6"/>
  <c r="D12" i="6"/>
  <c r="K452" i="1"/>
  <c r="K461" i="1"/>
  <c r="K477" i="1"/>
  <c r="K484" i="1"/>
  <c r="K504" i="1"/>
  <c r="K508" i="1"/>
  <c r="K512" i="1"/>
  <c r="E12" i="6"/>
  <c r="K520" i="1"/>
  <c r="K521" i="1"/>
  <c r="K522" i="1"/>
  <c r="K519" i="1"/>
  <c r="K524" i="1"/>
  <c r="F12" i="6"/>
  <c r="G12" i="6"/>
  <c r="H12" i="6"/>
  <c r="D552" i="1"/>
  <c r="D561" i="1"/>
  <c r="D569" i="1"/>
  <c r="D584" i="1"/>
  <c r="D587" i="1"/>
  <c r="D592" i="1"/>
  <c r="D600" i="1"/>
  <c r="D604" i="1"/>
  <c r="D608" i="1"/>
  <c r="D612" i="1"/>
  <c r="B13" i="6"/>
  <c r="F21" i="9"/>
  <c r="D615" i="1"/>
  <c r="F21" i="10"/>
  <c r="D616" i="1"/>
  <c r="D617" i="1"/>
  <c r="D620" i="1"/>
  <c r="D621" i="1"/>
  <c r="D19" i="13"/>
  <c r="D622" i="1"/>
  <c r="D619" i="1"/>
  <c r="D624" i="1"/>
  <c r="C13" i="6"/>
  <c r="D13" i="6"/>
  <c r="K552" i="1"/>
  <c r="K561" i="1"/>
  <c r="K577" i="1"/>
  <c r="K584" i="1"/>
  <c r="K604" i="1"/>
  <c r="K608" i="1"/>
  <c r="K612" i="1"/>
  <c r="E13" i="6"/>
  <c r="K620" i="1"/>
  <c r="K621" i="1"/>
  <c r="K622" i="1"/>
  <c r="K619" i="1"/>
  <c r="K624" i="1"/>
  <c r="F13" i="6"/>
  <c r="G13" i="6"/>
  <c r="H13" i="6"/>
  <c r="D652" i="1"/>
  <c r="D661" i="1"/>
  <c r="D669" i="1"/>
  <c r="D684" i="1"/>
  <c r="D687" i="1"/>
  <c r="D692" i="1"/>
  <c r="D700" i="1"/>
  <c r="D704" i="1"/>
  <c r="D708" i="1"/>
  <c r="D712" i="1"/>
  <c r="B14" i="6"/>
  <c r="F22" i="9"/>
  <c r="D715" i="1"/>
  <c r="F22" i="10"/>
  <c r="D716" i="1"/>
  <c r="D717" i="1"/>
  <c r="D720" i="1"/>
  <c r="D721" i="1"/>
  <c r="D20" i="13"/>
  <c r="D722" i="1"/>
  <c r="D719" i="1"/>
  <c r="D724" i="1"/>
  <c r="C14" i="6"/>
  <c r="D14" i="6"/>
  <c r="K652" i="1"/>
  <c r="K661" i="1"/>
  <c r="K677" i="1"/>
  <c r="K684" i="1"/>
  <c r="K704" i="1"/>
  <c r="K708" i="1"/>
  <c r="K712" i="1"/>
  <c r="E14" i="6"/>
  <c r="K720" i="1"/>
  <c r="K721" i="1"/>
  <c r="K722" i="1"/>
  <c r="K719" i="1"/>
  <c r="K724" i="1"/>
  <c r="F14" i="6"/>
  <c r="G14" i="6"/>
  <c r="H14" i="6"/>
  <c r="D752" i="1"/>
  <c r="D761" i="1"/>
  <c r="D769" i="1"/>
  <c r="D784" i="1"/>
  <c r="D787" i="1"/>
  <c r="D792" i="1"/>
  <c r="D800" i="1"/>
  <c r="D804" i="1"/>
  <c r="D808" i="1"/>
  <c r="D812" i="1"/>
  <c r="B15" i="6"/>
  <c r="F23" i="9"/>
  <c r="D815" i="1"/>
  <c r="F23" i="10"/>
  <c r="D816" i="1"/>
  <c r="D817" i="1"/>
  <c r="D820" i="1"/>
  <c r="D821" i="1"/>
  <c r="D21" i="13"/>
  <c r="D822" i="1"/>
  <c r="D819" i="1"/>
  <c r="D824" i="1"/>
  <c r="C15" i="6"/>
  <c r="D15" i="6"/>
  <c r="K752" i="1"/>
  <c r="K761" i="1"/>
  <c r="K777" i="1"/>
  <c r="K784" i="1"/>
  <c r="K804" i="1"/>
  <c r="K808" i="1"/>
  <c r="K812" i="1"/>
  <c r="E15" i="6"/>
  <c r="K820" i="1"/>
  <c r="K821" i="1"/>
  <c r="K822" i="1"/>
  <c r="K819" i="1"/>
  <c r="K824" i="1"/>
  <c r="F15" i="6"/>
  <c r="G15" i="6"/>
  <c r="H15" i="6"/>
  <c r="D852" i="1"/>
  <c r="D861" i="1"/>
  <c r="D869" i="1"/>
  <c r="D884" i="1"/>
  <c r="D887" i="1"/>
  <c r="D892" i="1"/>
  <c r="D900" i="1"/>
  <c r="D904" i="1"/>
  <c r="D908" i="1"/>
  <c r="D912" i="1"/>
  <c r="B16" i="6"/>
  <c r="F24" i="9"/>
  <c r="D915" i="1"/>
  <c r="F24" i="10"/>
  <c r="D916" i="1"/>
  <c r="D917" i="1"/>
  <c r="D920" i="1"/>
  <c r="D921" i="1"/>
  <c r="D22" i="13"/>
  <c r="D922" i="1"/>
  <c r="D919" i="1"/>
  <c r="D924" i="1"/>
  <c r="C16" i="6"/>
  <c r="D16" i="6"/>
  <c r="K852" i="1"/>
  <c r="K861" i="1"/>
  <c r="K877" i="1"/>
  <c r="K884" i="1"/>
  <c r="K904" i="1"/>
  <c r="K908" i="1"/>
  <c r="K912" i="1"/>
  <c r="E16" i="6"/>
  <c r="K920" i="1"/>
  <c r="K921" i="1"/>
  <c r="K922" i="1"/>
  <c r="K919" i="1"/>
  <c r="K924" i="1"/>
  <c r="F16" i="6"/>
  <c r="G16" i="6"/>
  <c r="H16" i="6"/>
  <c r="D952" i="1"/>
  <c r="D961" i="1"/>
  <c r="D969" i="1"/>
  <c r="D984" i="1"/>
  <c r="D987" i="1"/>
  <c r="D992" i="1"/>
  <c r="D1000" i="1"/>
  <c r="D1004" i="1"/>
  <c r="D1008" i="1"/>
  <c r="D1012" i="1"/>
  <c r="B17" i="6"/>
  <c r="F25" i="9"/>
  <c r="D1015" i="1"/>
  <c r="F25" i="10"/>
  <c r="D1016" i="1"/>
  <c r="D1017" i="1"/>
  <c r="D1020" i="1"/>
  <c r="D1021" i="1"/>
  <c r="D23" i="13"/>
  <c r="D1022" i="1"/>
  <c r="D1019" i="1"/>
  <c r="D1024" i="1"/>
  <c r="C17" i="6"/>
  <c r="D17" i="6"/>
  <c r="K952" i="1"/>
  <c r="K961" i="1"/>
  <c r="K977" i="1"/>
  <c r="K984" i="1"/>
  <c r="K1004" i="1"/>
  <c r="K1008" i="1"/>
  <c r="K1012" i="1"/>
  <c r="E17" i="6"/>
  <c r="K1020" i="1"/>
  <c r="K1021" i="1"/>
  <c r="K1022" i="1"/>
  <c r="K1019" i="1"/>
  <c r="K1024" i="1"/>
  <c r="F17" i="6"/>
  <c r="G17" i="6"/>
  <c r="H17" i="6"/>
  <c r="D1052" i="1"/>
  <c r="D1061" i="1"/>
  <c r="D1069" i="1"/>
  <c r="D1084" i="1"/>
  <c r="D1087" i="1"/>
  <c r="D1092" i="1"/>
  <c r="D1100" i="1"/>
  <c r="D1104" i="1"/>
  <c r="D1108" i="1"/>
  <c r="D1112" i="1"/>
  <c r="B18" i="6"/>
  <c r="F26" i="9"/>
  <c r="D1115" i="1"/>
  <c r="F26" i="10"/>
  <c r="D1116" i="1"/>
  <c r="D1117" i="1"/>
  <c r="D1120" i="1"/>
  <c r="D1121" i="1"/>
  <c r="D24" i="13"/>
  <c r="D1122" i="1"/>
  <c r="D1119" i="1"/>
  <c r="D1124" i="1"/>
  <c r="C18" i="6"/>
  <c r="D18" i="6"/>
  <c r="K1052" i="1"/>
  <c r="K1061" i="1"/>
  <c r="K1077" i="1"/>
  <c r="K1084" i="1"/>
  <c r="K1104" i="1"/>
  <c r="K1108" i="1"/>
  <c r="K1112" i="1"/>
  <c r="E18" i="6"/>
  <c r="K1120" i="1"/>
  <c r="K1121" i="1"/>
  <c r="K1122" i="1"/>
  <c r="K1119" i="1"/>
  <c r="K1124" i="1"/>
  <c r="F18" i="6"/>
  <c r="G18" i="6"/>
  <c r="H18" i="6"/>
  <c r="D1152" i="1"/>
  <c r="D1161" i="1"/>
  <c r="D1169" i="1"/>
  <c r="D1184" i="1"/>
  <c r="D1187" i="1"/>
  <c r="D1192" i="1"/>
  <c r="D1200" i="1"/>
  <c r="D1204" i="1"/>
  <c r="D1208" i="1"/>
  <c r="D1212" i="1"/>
  <c r="B19" i="6"/>
  <c r="F27" i="9"/>
  <c r="D1215" i="1"/>
  <c r="F27" i="10"/>
  <c r="D1216" i="1"/>
  <c r="D1217" i="1"/>
  <c r="D1220" i="1"/>
  <c r="D1221" i="1"/>
  <c r="D25" i="13"/>
  <c r="D1222" i="1"/>
  <c r="D1219" i="1"/>
  <c r="D1224" i="1"/>
  <c r="C19" i="6"/>
  <c r="D19" i="6"/>
  <c r="K1152" i="1"/>
  <c r="K1161" i="1"/>
  <c r="K1177" i="1"/>
  <c r="K1184" i="1"/>
  <c r="K1204" i="1"/>
  <c r="K1208" i="1"/>
  <c r="K1212" i="1"/>
  <c r="E19" i="6"/>
  <c r="K1220" i="1"/>
  <c r="K1221" i="1"/>
  <c r="K1222" i="1"/>
  <c r="K1219" i="1"/>
  <c r="K1224" i="1"/>
  <c r="F19" i="6"/>
  <c r="G19" i="6"/>
  <c r="H19" i="6"/>
  <c r="D1252" i="1"/>
  <c r="D1261" i="1"/>
  <c r="D1269" i="1"/>
  <c r="D1284" i="1"/>
  <c r="D1287" i="1"/>
  <c r="D1292" i="1"/>
  <c r="D1300" i="1"/>
  <c r="D1304" i="1"/>
  <c r="D1308" i="1"/>
  <c r="D1312" i="1"/>
  <c r="B20" i="6"/>
  <c r="F28" i="9"/>
  <c r="D1315" i="1"/>
  <c r="F28" i="10"/>
  <c r="D1316" i="1"/>
  <c r="D1317" i="1"/>
  <c r="D1320" i="1"/>
  <c r="D1321" i="1"/>
  <c r="D26" i="13"/>
  <c r="D1322" i="1"/>
  <c r="D1319" i="1"/>
  <c r="D1324" i="1"/>
  <c r="C20" i="6"/>
  <c r="D20" i="6"/>
  <c r="K1252" i="1"/>
  <c r="K1261" i="1"/>
  <c r="K1277" i="1"/>
  <c r="K1284" i="1"/>
  <c r="K1304" i="1"/>
  <c r="K1308" i="1"/>
  <c r="K1312" i="1"/>
  <c r="E20" i="6"/>
  <c r="K1320" i="1"/>
  <c r="K1321" i="1"/>
  <c r="K1322" i="1"/>
  <c r="K1319" i="1"/>
  <c r="K1324" i="1"/>
  <c r="F20" i="6"/>
  <c r="G20" i="6"/>
  <c r="H20" i="6"/>
  <c r="D1352" i="1"/>
  <c r="D1361" i="1"/>
  <c r="D1369" i="1"/>
  <c r="D1384" i="1"/>
  <c r="D1387" i="1"/>
  <c r="D1392" i="1"/>
  <c r="D1400" i="1"/>
  <c r="D1404" i="1"/>
  <c r="D1408" i="1"/>
  <c r="D1412" i="1"/>
  <c r="B21" i="6"/>
  <c r="F29" i="9"/>
  <c r="D1415" i="1"/>
  <c r="F29" i="10"/>
  <c r="D1416" i="1"/>
  <c r="D1417" i="1"/>
  <c r="D1420" i="1"/>
  <c r="D1421" i="1"/>
  <c r="D27" i="13"/>
  <c r="D1422" i="1"/>
  <c r="D1419" i="1"/>
  <c r="D1424" i="1"/>
  <c r="C21" i="6"/>
  <c r="D21" i="6"/>
  <c r="K1352" i="1"/>
  <c r="K1361" i="1"/>
  <c r="K1377" i="1"/>
  <c r="K1384" i="1"/>
  <c r="K1404" i="1"/>
  <c r="K1408" i="1"/>
  <c r="K1412" i="1"/>
  <c r="E21" i="6"/>
  <c r="K1420" i="1"/>
  <c r="K1421" i="1"/>
  <c r="K1422" i="1"/>
  <c r="K1419" i="1"/>
  <c r="K1424" i="1"/>
  <c r="F21" i="6"/>
  <c r="G21" i="6"/>
  <c r="H21" i="6"/>
  <c r="D1452" i="1"/>
  <c r="D1461" i="1"/>
  <c r="D1469" i="1"/>
  <c r="D1484" i="1"/>
  <c r="D1487" i="1"/>
  <c r="D1492" i="1"/>
  <c r="D1500" i="1"/>
  <c r="D1504" i="1"/>
  <c r="D1508" i="1"/>
  <c r="D1512" i="1"/>
  <c r="B22" i="6"/>
  <c r="F30" i="9"/>
  <c r="D1515" i="1"/>
  <c r="F30" i="10"/>
  <c r="D1516" i="1"/>
  <c r="D1517" i="1"/>
  <c r="D1520" i="1"/>
  <c r="D1521" i="1"/>
  <c r="D28" i="13"/>
  <c r="D1522" i="1"/>
  <c r="D1519" i="1"/>
  <c r="D1524" i="1"/>
  <c r="C22" i="6"/>
  <c r="D22" i="6"/>
  <c r="K1452" i="1"/>
  <c r="K1461" i="1"/>
  <c r="K1477" i="1"/>
  <c r="K1484" i="1"/>
  <c r="K1504" i="1"/>
  <c r="K1508" i="1"/>
  <c r="K1512" i="1"/>
  <c r="E22" i="6"/>
  <c r="K1520" i="1"/>
  <c r="K1521" i="1"/>
  <c r="K1522" i="1"/>
  <c r="K1519" i="1"/>
  <c r="K1524" i="1"/>
  <c r="F22" i="6"/>
  <c r="G22" i="6"/>
  <c r="H22" i="6"/>
  <c r="D1552" i="1"/>
  <c r="D1561" i="1"/>
  <c r="D1569" i="1"/>
  <c r="D1584" i="1"/>
  <c r="D1587" i="1"/>
  <c r="D1592" i="1"/>
  <c r="D1600" i="1"/>
  <c r="D1604" i="1"/>
  <c r="D1608" i="1"/>
  <c r="D1612" i="1"/>
  <c r="B23" i="6"/>
  <c r="F31" i="9"/>
  <c r="D1615" i="1"/>
  <c r="F31" i="10"/>
  <c r="D1616" i="1"/>
  <c r="D1617" i="1"/>
  <c r="D1620" i="1"/>
  <c r="D1621" i="1"/>
  <c r="D29" i="13"/>
  <c r="D1622" i="1"/>
  <c r="D1619" i="1"/>
  <c r="D1624" i="1"/>
  <c r="C23" i="6"/>
  <c r="D23" i="6"/>
  <c r="K1552" i="1"/>
  <c r="K1561" i="1"/>
  <c r="K1577" i="1"/>
  <c r="K1584" i="1"/>
  <c r="K1604" i="1"/>
  <c r="K1608" i="1"/>
  <c r="K1612" i="1"/>
  <c r="E23" i="6"/>
  <c r="K1620" i="1"/>
  <c r="K1621" i="1"/>
  <c r="K1622" i="1"/>
  <c r="K1619" i="1"/>
  <c r="K1624" i="1"/>
  <c r="F23" i="6"/>
  <c r="G23" i="6"/>
  <c r="H23" i="6"/>
  <c r="D1652" i="1"/>
  <c r="D1661" i="1"/>
  <c r="D1669" i="1"/>
  <c r="D1684" i="1"/>
  <c r="D1687" i="1"/>
  <c r="D1692" i="1"/>
  <c r="D1700" i="1"/>
  <c r="D1704" i="1"/>
  <c r="D1708" i="1"/>
  <c r="D1712" i="1"/>
  <c r="B24" i="6"/>
  <c r="F32" i="9"/>
  <c r="D1715" i="1"/>
  <c r="F32" i="10"/>
  <c r="D1716" i="1"/>
  <c r="D1717" i="1"/>
  <c r="D1720" i="1"/>
  <c r="D1721" i="1"/>
  <c r="D30" i="13"/>
  <c r="D1722" i="1"/>
  <c r="D1719" i="1"/>
  <c r="D1724" i="1"/>
  <c r="C24" i="6"/>
  <c r="D24" i="6"/>
  <c r="K1652" i="1"/>
  <c r="K1661" i="1"/>
  <c r="K1677" i="1"/>
  <c r="K1684" i="1"/>
  <c r="K1704" i="1"/>
  <c r="K1708" i="1"/>
  <c r="K1712" i="1"/>
  <c r="E24" i="6"/>
  <c r="K1720" i="1"/>
  <c r="K1721" i="1"/>
  <c r="K1722" i="1"/>
  <c r="K1719" i="1"/>
  <c r="K1724" i="1"/>
  <c r="F24" i="6"/>
  <c r="G24" i="6"/>
  <c r="H24" i="6"/>
  <c r="D1752" i="1"/>
  <c r="D1761" i="1"/>
  <c r="D1769" i="1"/>
  <c r="D1784" i="1"/>
  <c r="D1787" i="1"/>
  <c r="D1792" i="1"/>
  <c r="D1800" i="1"/>
  <c r="D1804" i="1"/>
  <c r="D1808" i="1"/>
  <c r="D1812" i="1"/>
  <c r="B25" i="6"/>
  <c r="F33" i="9"/>
  <c r="D1815" i="1"/>
  <c r="F33" i="10"/>
  <c r="D1816" i="1"/>
  <c r="D1817" i="1"/>
  <c r="D1820" i="1"/>
  <c r="D1821" i="1"/>
  <c r="D31" i="13"/>
  <c r="D1822" i="1"/>
  <c r="D1819" i="1"/>
  <c r="D1824" i="1"/>
  <c r="C25" i="6"/>
  <c r="D25" i="6"/>
  <c r="K1752" i="1"/>
  <c r="K1761" i="1"/>
  <c r="K1777" i="1"/>
  <c r="K1784" i="1"/>
  <c r="K1804" i="1"/>
  <c r="K1808" i="1"/>
  <c r="K1812" i="1"/>
  <c r="E25" i="6"/>
  <c r="K1820" i="1"/>
  <c r="K1821" i="1"/>
  <c r="K1822" i="1"/>
  <c r="K1819" i="1"/>
  <c r="K1824" i="1"/>
  <c r="F25" i="6"/>
  <c r="G25" i="6"/>
  <c r="H25" i="6"/>
  <c r="D1852" i="1"/>
  <c r="D1861" i="1"/>
  <c r="D1869" i="1"/>
  <c r="D1884" i="1"/>
  <c r="D1887" i="1"/>
  <c r="D1892" i="1"/>
  <c r="D1900" i="1"/>
  <c r="D1904" i="1"/>
  <c r="D1908" i="1"/>
  <c r="D1912" i="1"/>
  <c r="B26" i="6"/>
  <c r="F34" i="9"/>
  <c r="D1915" i="1"/>
  <c r="F34" i="10"/>
  <c r="D1916" i="1"/>
  <c r="D1917" i="1"/>
  <c r="D1920" i="1"/>
  <c r="D1921" i="1"/>
  <c r="D32" i="13"/>
  <c r="D1922" i="1"/>
  <c r="D1919" i="1"/>
  <c r="D1924" i="1"/>
  <c r="C26" i="6"/>
  <c r="D26" i="6"/>
  <c r="K1852" i="1"/>
  <c r="K1861" i="1"/>
  <c r="K1877" i="1"/>
  <c r="K1884" i="1"/>
  <c r="K1904" i="1"/>
  <c r="K1908" i="1"/>
  <c r="K1912" i="1"/>
  <c r="E26" i="6"/>
  <c r="K1920" i="1"/>
  <c r="K1921" i="1"/>
  <c r="K1922" i="1"/>
  <c r="K1919" i="1"/>
  <c r="K1924" i="1"/>
  <c r="F26" i="6"/>
  <c r="G26" i="6"/>
  <c r="H26" i="6"/>
  <c r="D1952" i="1"/>
  <c r="D1961" i="1"/>
  <c r="D1969" i="1"/>
  <c r="D1984" i="1"/>
  <c r="D1987" i="1"/>
  <c r="D1992" i="1"/>
  <c r="D2000" i="1"/>
  <c r="D2004" i="1"/>
  <c r="D2008" i="1"/>
  <c r="D2012" i="1"/>
  <c r="B27" i="6"/>
  <c r="F35" i="9"/>
  <c r="D2015" i="1"/>
  <c r="F35" i="10"/>
  <c r="D2016" i="1"/>
  <c r="D2017" i="1"/>
  <c r="D2020" i="1"/>
  <c r="D2021" i="1"/>
  <c r="D33" i="13"/>
  <c r="D2022" i="1"/>
  <c r="D2019" i="1"/>
  <c r="D2024" i="1"/>
  <c r="C27" i="6"/>
  <c r="D27" i="6"/>
  <c r="K1952" i="1"/>
  <c r="K1961" i="1"/>
  <c r="K1977" i="1"/>
  <c r="K1984" i="1"/>
  <c r="K2004" i="1"/>
  <c r="K2008" i="1"/>
  <c r="K2012" i="1"/>
  <c r="E27" i="6"/>
  <c r="K2020" i="1"/>
  <c r="K2021" i="1"/>
  <c r="K2022" i="1"/>
  <c r="K2019" i="1"/>
  <c r="K2024" i="1"/>
  <c r="F27" i="6"/>
  <c r="G27" i="6"/>
  <c r="H27" i="6"/>
  <c r="D2052" i="1"/>
  <c r="D2061" i="1"/>
  <c r="D2069" i="1"/>
  <c r="D2084" i="1"/>
  <c r="D2087" i="1"/>
  <c r="D2092" i="1"/>
  <c r="D2100" i="1"/>
  <c r="D2104" i="1"/>
  <c r="D2108" i="1"/>
  <c r="D2112" i="1"/>
  <c r="B28" i="6"/>
  <c r="F36" i="9"/>
  <c r="D2115" i="1"/>
  <c r="F36" i="10"/>
  <c r="D2116" i="1"/>
  <c r="D2117" i="1"/>
  <c r="D2120" i="1"/>
  <c r="D2121" i="1"/>
  <c r="D34" i="13"/>
  <c r="D2122" i="1"/>
  <c r="D2119" i="1"/>
  <c r="D2124" i="1"/>
  <c r="C28" i="6"/>
  <c r="D28" i="6"/>
  <c r="K2052" i="1"/>
  <c r="K2061" i="1"/>
  <c r="K2077" i="1"/>
  <c r="K2084" i="1"/>
  <c r="K2104" i="1"/>
  <c r="K2108" i="1"/>
  <c r="K2112" i="1"/>
  <c r="E28" i="6"/>
  <c r="K2120" i="1"/>
  <c r="K2121" i="1"/>
  <c r="K2122" i="1"/>
  <c r="K2119" i="1"/>
  <c r="K2124" i="1"/>
  <c r="F28" i="6"/>
  <c r="G28" i="6"/>
  <c r="H28" i="6"/>
  <c r="D2152" i="1"/>
  <c r="D2161" i="1"/>
  <c r="D2169" i="1"/>
  <c r="D2184" i="1"/>
  <c r="D2187" i="1"/>
  <c r="D2192" i="1"/>
  <c r="D2200" i="1"/>
  <c r="D2204" i="1"/>
  <c r="D2208" i="1"/>
  <c r="D2212" i="1"/>
  <c r="B29" i="6"/>
  <c r="F37" i="9"/>
  <c r="D2215" i="1"/>
  <c r="F37" i="10"/>
  <c r="D2216" i="1"/>
  <c r="D2217" i="1"/>
  <c r="D2220" i="1"/>
  <c r="D2221" i="1"/>
  <c r="D35" i="13"/>
  <c r="D2222" i="1"/>
  <c r="D2219" i="1"/>
  <c r="D2224" i="1"/>
  <c r="C29" i="6"/>
  <c r="D29" i="6"/>
  <c r="K2152" i="1"/>
  <c r="K2161" i="1"/>
  <c r="K2177" i="1"/>
  <c r="K2184" i="1"/>
  <c r="K2204" i="1"/>
  <c r="K2208" i="1"/>
  <c r="K2212" i="1"/>
  <c r="E29" i="6"/>
  <c r="K2220" i="1"/>
  <c r="K2221" i="1"/>
  <c r="K2222" i="1"/>
  <c r="K2219" i="1"/>
  <c r="K2224" i="1"/>
  <c r="F29" i="6"/>
  <c r="G29" i="6"/>
  <c r="H29" i="6"/>
  <c r="D2252" i="1"/>
  <c r="D2261" i="1"/>
  <c r="D2269" i="1"/>
  <c r="D2284" i="1"/>
  <c r="D2287" i="1"/>
  <c r="D2292" i="1"/>
  <c r="D2300" i="1"/>
  <c r="D2304" i="1"/>
  <c r="D2308" i="1"/>
  <c r="D2312" i="1"/>
  <c r="B30" i="6"/>
  <c r="F38" i="9"/>
  <c r="D2315" i="1"/>
  <c r="F38" i="10"/>
  <c r="D2316" i="1"/>
  <c r="D2317" i="1"/>
  <c r="D2320" i="1"/>
  <c r="D2321" i="1"/>
  <c r="D36" i="13"/>
  <c r="D2322" i="1"/>
  <c r="D2319" i="1"/>
  <c r="D2324" i="1"/>
  <c r="C30" i="6"/>
  <c r="D30" i="6"/>
  <c r="K2252" i="1"/>
  <c r="K2261" i="1"/>
  <c r="K2277" i="1"/>
  <c r="K2284" i="1"/>
  <c r="K2304" i="1"/>
  <c r="K2308" i="1"/>
  <c r="K2312" i="1"/>
  <c r="E30" i="6"/>
  <c r="K2320" i="1"/>
  <c r="K2321" i="1"/>
  <c r="K2322" i="1"/>
  <c r="K2319" i="1"/>
  <c r="K2324" i="1"/>
  <c r="F30" i="6"/>
  <c r="G30" i="6"/>
  <c r="H30" i="6"/>
  <c r="B31" i="6"/>
  <c r="C31" i="6"/>
  <c r="D31" i="6"/>
  <c r="E31" i="6"/>
  <c r="F31" i="6"/>
  <c r="G31" i="6"/>
  <c r="H31" i="6"/>
  <c r="B33" i="6"/>
  <c r="C33" i="6"/>
  <c r="D33" i="6"/>
  <c r="E33" i="6"/>
  <c r="F33" i="6"/>
  <c r="G33" i="6"/>
  <c r="H33" i="6"/>
  <c r="D15" i="13"/>
  <c r="D16" i="13"/>
  <c r="D17" i="13"/>
  <c r="C37" i="13"/>
  <c r="D37" i="13"/>
  <c r="C36" i="12"/>
  <c r="D126" i="1"/>
  <c r="K126" i="1"/>
  <c r="K144" i="1"/>
  <c r="D226" i="1"/>
  <c r="K226" i="1"/>
  <c r="K244" i="1"/>
  <c r="D326" i="1"/>
  <c r="K326" i="1"/>
  <c r="K344" i="1"/>
  <c r="D426" i="1"/>
  <c r="K426" i="1"/>
  <c r="K444" i="1"/>
  <c r="D526" i="1"/>
  <c r="K526" i="1"/>
  <c r="K544" i="1"/>
  <c r="D626" i="1"/>
  <c r="K626" i="1"/>
  <c r="K644" i="1"/>
  <c r="D726" i="1"/>
  <c r="K726" i="1"/>
  <c r="K744" i="1"/>
  <c r="D826" i="1"/>
  <c r="K826" i="1"/>
  <c r="K844" i="1"/>
  <c r="D926" i="1"/>
  <c r="K926" i="1"/>
  <c r="K944" i="1"/>
  <c r="D1026" i="1"/>
  <c r="K1026" i="1"/>
  <c r="K1044" i="1"/>
  <c r="D1126" i="1"/>
  <c r="K1126" i="1"/>
  <c r="K1144" i="1"/>
  <c r="D1226" i="1"/>
  <c r="K1226" i="1"/>
  <c r="K1244" i="1"/>
  <c r="D1326" i="1"/>
  <c r="K1326" i="1"/>
  <c r="K1344" i="1"/>
  <c r="D1426" i="1"/>
  <c r="K1426" i="1"/>
  <c r="K1444" i="1"/>
  <c r="D1526" i="1"/>
  <c r="K1526" i="1"/>
  <c r="K1544" i="1"/>
  <c r="D1626" i="1"/>
  <c r="K1626" i="1"/>
  <c r="K1644" i="1"/>
  <c r="D1726" i="1"/>
  <c r="K1726" i="1"/>
  <c r="K1744" i="1"/>
  <c r="D1826" i="1"/>
  <c r="K1826" i="1"/>
  <c r="K1844" i="1"/>
  <c r="D1926" i="1"/>
  <c r="K1926" i="1"/>
  <c r="K1944" i="1"/>
  <c r="D2026" i="1"/>
  <c r="K2026" i="1"/>
  <c r="K2044" i="1"/>
  <c r="D2126" i="1"/>
  <c r="K2126" i="1"/>
  <c r="K2144" i="1"/>
  <c r="D2226" i="1"/>
  <c r="K2226" i="1"/>
  <c r="K2244" i="1"/>
  <c r="D2326" i="1"/>
  <c r="K2326" i="1"/>
  <c r="K2327" i="1"/>
  <c r="D6" i="2"/>
  <c r="D7" i="2"/>
  <c r="D8" i="2"/>
  <c r="D9" i="2"/>
  <c r="D10" i="2"/>
  <c r="D11" i="2"/>
  <c r="D12" i="2"/>
  <c r="D5" i="2"/>
  <c r="H6" i="2"/>
  <c r="H7" i="2"/>
  <c r="H8" i="2"/>
  <c r="H9" i="2"/>
  <c r="H10" i="2"/>
  <c r="H11" i="2"/>
  <c r="H12" i="2"/>
  <c r="H5" i="2"/>
  <c r="D15" i="2"/>
  <c r="D16" i="2"/>
  <c r="D17" i="2"/>
  <c r="D18" i="2"/>
  <c r="D19" i="2"/>
  <c r="D20" i="2"/>
  <c r="D14" i="2"/>
  <c r="H16" i="2"/>
  <c r="H17" i="2"/>
  <c r="H18" i="2"/>
  <c r="H21" i="2"/>
  <c r="H22" i="2"/>
  <c r="H23" i="2"/>
  <c r="H24" i="2"/>
  <c r="H27" i="2"/>
  <c r="H14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22" i="2"/>
  <c r="H31" i="2"/>
  <c r="H32" i="2"/>
  <c r="H33" i="2"/>
  <c r="H34" i="2"/>
  <c r="H35" i="2"/>
  <c r="H30" i="2"/>
  <c r="D38" i="2"/>
  <c r="D37" i="2"/>
  <c r="H38" i="2"/>
  <c r="H37" i="2"/>
  <c r="D41" i="2"/>
  <c r="D42" i="2"/>
  <c r="D43" i="2"/>
  <c r="D40" i="2"/>
  <c r="D46" i="2"/>
  <c r="D47" i="2"/>
  <c r="D48" i="2"/>
  <c r="D49" i="2"/>
  <c r="D50" i="2"/>
  <c r="D51" i="2"/>
  <c r="D45" i="2"/>
  <c r="D54" i="2"/>
  <c r="D55" i="2"/>
  <c r="D53" i="2"/>
  <c r="D58" i="2"/>
  <c r="D59" i="2"/>
  <c r="D57" i="2"/>
  <c r="H58" i="2"/>
  <c r="H59" i="2"/>
  <c r="H57" i="2"/>
  <c r="D62" i="2"/>
  <c r="D63" i="2"/>
  <c r="D61" i="2"/>
  <c r="H62" i="2"/>
  <c r="H61" i="2"/>
  <c r="D65" i="2"/>
  <c r="H65" i="2"/>
  <c r="D68" i="2"/>
  <c r="D69" i="2"/>
  <c r="D70" i="2"/>
  <c r="D67" i="2"/>
  <c r="H68" i="2"/>
  <c r="H69" i="2"/>
  <c r="H70" i="2"/>
  <c r="H67" i="2"/>
  <c r="D72" i="2"/>
  <c r="H72" i="2"/>
  <c r="D74" i="2"/>
  <c r="H74" i="2"/>
  <c r="D6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F39" i="10"/>
  <c r="D6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F39" i="9"/>
  <c r="C35" i="8"/>
</calcChain>
</file>

<file path=xl/sharedStrings.xml><?xml version="1.0" encoding="utf-8"?>
<sst xmlns="http://schemas.openxmlformats.org/spreadsheetml/2006/main" count="3001" uniqueCount="283">
  <si>
    <t>CHARGES</t>
  </si>
  <si>
    <t>Montant</t>
  </si>
  <si>
    <t>PRODUITS</t>
  </si>
  <si>
    <t>prévu</t>
  </si>
  <si>
    <t>Charges directes d'exploitation</t>
  </si>
  <si>
    <t>Produits directs d'exploitation</t>
  </si>
  <si>
    <t>60 Achats</t>
  </si>
  <si>
    <t>70 Produits des activités</t>
  </si>
  <si>
    <t>6010 - Achats de matières premières (boissons, etc)</t>
  </si>
  <si>
    <t>7010 - Recettes des buvettes</t>
  </si>
  <si>
    <t>6040 - Achat de prestations de service</t>
  </si>
  <si>
    <t>7020 - Recettes diverses (lotos, tombolas, revue Ligue …)</t>
  </si>
  <si>
    <t>6050 - Achats de matériel</t>
  </si>
  <si>
    <t>7060 - Recettes des guichets</t>
  </si>
  <si>
    <t>6061 - Eau - Gaz - Electricité</t>
  </si>
  <si>
    <t>7061 - Recettes pour évenements ( tournois, fêtes, etc )</t>
  </si>
  <si>
    <t>6063 - Fournitures pour les activités - petit matériel- pharmacie …</t>
  </si>
  <si>
    <t>7070 - Ventes de produits dérivés</t>
  </si>
  <si>
    <t>6064 - Fournitures de bureau</t>
  </si>
  <si>
    <t>7081 - Participations aux soirées (repas,etc…)</t>
  </si>
  <si>
    <t>6068 - Autres matières et fournitures</t>
  </si>
  <si>
    <t>7088 - Autres recettes d'activités (engagements des équipes)</t>
  </si>
  <si>
    <t>61 Services extérieurs</t>
  </si>
  <si>
    <t xml:space="preserve"> 74 Subventions d'exploitation</t>
  </si>
  <si>
    <t>6110 - Organisations sous-traitées (traiteur, orchestre, etc.)</t>
  </si>
  <si>
    <t>7410 - Etat</t>
  </si>
  <si>
    <t>6130 - Locations ( salles,matériel et équipements, stands )</t>
  </si>
  <si>
    <t>7417 - Ministère des Sports et CNDS</t>
  </si>
  <si>
    <t>6140 - Charges locatives</t>
  </si>
  <si>
    <t>7418 - ASP (financement pour Emplois aidés)</t>
  </si>
  <si>
    <t>6150 - Entretien et réparations / Contrats de maintenance</t>
  </si>
  <si>
    <t>7419 - Autres ministères</t>
  </si>
  <si>
    <t>6160 - Primes d'assurances</t>
  </si>
  <si>
    <t>6180 - Frais de colloques et conférences</t>
  </si>
  <si>
    <t>7440 - Collectivités territoriales</t>
  </si>
  <si>
    <t>7441 - Conseil Régional</t>
  </si>
  <si>
    <t>62 Autres services extérieurs</t>
  </si>
  <si>
    <t>6211 - Frais d'arbitrage</t>
  </si>
  <si>
    <t xml:space="preserve">7443 - Commune </t>
  </si>
  <si>
    <t>6226 - Honoraires ( comptables ou autres )</t>
  </si>
  <si>
    <t>7445 - Intercommunalité</t>
  </si>
  <si>
    <t>6230 - Relations publiques</t>
  </si>
  <si>
    <t>6231 - Annonces et insertions publicitaires</t>
  </si>
  <si>
    <t>7460 - Organismes sociaux</t>
  </si>
  <si>
    <t>6234 - Récompenses et cadeaux</t>
  </si>
  <si>
    <t>7460 - Participation de la Fédération</t>
  </si>
  <si>
    <t>6237 - Publications (frais d'impression affiches, programmes, ..)</t>
  </si>
  <si>
    <t>6251 - Frais de déplacement</t>
  </si>
  <si>
    <t>6253 - Frais d'hébergement</t>
  </si>
  <si>
    <t>75 Autres produits de gestion courante</t>
  </si>
  <si>
    <t>6256 - Frais de missions et de représentation</t>
  </si>
  <si>
    <t>7510 - Dons manuels</t>
  </si>
  <si>
    <t>6257 - Frais de restauration et de réception</t>
  </si>
  <si>
    <t>7511 - Recettes publicitaires</t>
  </si>
  <si>
    <t>6260 - Frais postaux et frais de  télécommunications</t>
  </si>
  <si>
    <t>7560 - Cotisations des adhérents / Licences</t>
  </si>
  <si>
    <t>6270 - Services bancaires</t>
  </si>
  <si>
    <t xml:space="preserve">7581 - Participations pour stages </t>
  </si>
  <si>
    <t>6280 - Frais divers</t>
  </si>
  <si>
    <t>7585 - Produits de gestion courante</t>
  </si>
  <si>
    <t>63 Impôts, taxes et versements assimilés</t>
  </si>
  <si>
    <t>76 Produits financiers</t>
  </si>
  <si>
    <t>6300 - Autres impôts, taxes et versements assimilés</t>
  </si>
  <si>
    <t>7610 - Intérêts des fonds placés</t>
  </si>
  <si>
    <t>64 Charges de personnel</t>
  </si>
  <si>
    <t xml:space="preserve">6411 - Salaires </t>
  </si>
  <si>
    <t>6450 - Charges de sécurité sociale et de prévoyance</t>
  </si>
  <si>
    <t>6480 - Autres frais de personnel / Vacations / Suivi médical</t>
  </si>
  <si>
    <t>65 Autres charges de gestion courante</t>
  </si>
  <si>
    <t>6516 - Droits d'auteur ( SACEM)</t>
  </si>
  <si>
    <t>6544 - Créances sur excercices antérieurs</t>
  </si>
  <si>
    <t>6580 - Autres frais de gestion courante</t>
  </si>
  <si>
    <t>6581 - Achat de licences</t>
  </si>
  <si>
    <t>6582 - Frais spécifiques pour événements</t>
  </si>
  <si>
    <t>6583 - Frais  de stages (Athlètes, cadres, bénévoles)</t>
  </si>
  <si>
    <t>66 Charges financières</t>
  </si>
  <si>
    <t>6611 - Intérêts des emprunts</t>
  </si>
  <si>
    <t>6680 - Autres charges financières</t>
  </si>
  <si>
    <t>67 Charges exceptionnelles</t>
  </si>
  <si>
    <t>77 Produits exceptionnels</t>
  </si>
  <si>
    <t>6712 - Amendes et pénalités</t>
  </si>
  <si>
    <t>7710 - Produits exceptionnels</t>
  </si>
  <si>
    <t>6788 - Charges exceptionnelles diverses</t>
  </si>
  <si>
    <t>7711 - Produit des amendes et pénalités</t>
  </si>
  <si>
    <t>68 Dotation aux amortissements et provisions</t>
  </si>
  <si>
    <t>78 Reprise sur amortissements et provisions</t>
  </si>
  <si>
    <t xml:space="preserve">6810 - Amortissements </t>
  </si>
  <si>
    <t>7810 - Reprise sur amortissements et provisions</t>
  </si>
  <si>
    <t>6890 - Engagements à réaliser sur ressources affectées</t>
  </si>
  <si>
    <t>7890 - Report des ressources non utilisées</t>
  </si>
  <si>
    <t>TOTAL DES CHARGES DIRECTES</t>
  </si>
  <si>
    <t>TOTAL DES PRODUITS DIRECTS</t>
  </si>
  <si>
    <t xml:space="preserve">Charges indirectes </t>
  </si>
  <si>
    <t>Quote part pour Frais de personnel</t>
  </si>
  <si>
    <t>Quote part pour Ensembles immobiliers et mobiliers</t>
  </si>
  <si>
    <t>Quote part pour Administration Générale</t>
  </si>
  <si>
    <t>86 Emploi des contributions volontaires</t>
  </si>
  <si>
    <t>87 Contributions volontaires en nature</t>
  </si>
  <si>
    <t xml:space="preserve"> Secours en nature</t>
  </si>
  <si>
    <t xml:space="preserve"> Dons en nature</t>
  </si>
  <si>
    <t xml:space="preserve"> Mise à disposition gratuite de biens et prestations</t>
  </si>
  <si>
    <t xml:space="preserve"> Prestations en nature</t>
  </si>
  <si>
    <t xml:space="preserve"> Personnels bénévoles</t>
  </si>
  <si>
    <t xml:space="preserve"> Bénévolat</t>
  </si>
  <si>
    <t>TOTAL DES CHARGES INDIRECTES</t>
  </si>
  <si>
    <t>TOTAL DES PRODUITS INDIRECTS</t>
  </si>
  <si>
    <t>TOTAL  GENERAL DES CHARGES</t>
  </si>
  <si>
    <t xml:space="preserve">TOTAL  GENERAL DES PRODUITS   </t>
  </si>
  <si>
    <t>Chapitre 1</t>
  </si>
  <si>
    <t>Chapitre 2</t>
  </si>
  <si>
    <t>Chapitre 3</t>
  </si>
  <si>
    <t>Chapitre 4</t>
  </si>
  <si>
    <t>Chapitre 5</t>
  </si>
  <si>
    <t>Chapitre 6</t>
  </si>
  <si>
    <t>Chapitre7</t>
  </si>
  <si>
    <t>Chapitre 8</t>
  </si>
  <si>
    <t>Chapitre 9</t>
  </si>
  <si>
    <t>Chapitre 10</t>
  </si>
  <si>
    <t>Chapitre 11</t>
  </si>
  <si>
    <t>Chapitre 12</t>
  </si>
  <si>
    <t>Chapitre 13</t>
  </si>
  <si>
    <t>Chapitre 14</t>
  </si>
  <si>
    <t>Chapitre 15</t>
  </si>
  <si>
    <t>Chapitre 16</t>
  </si>
  <si>
    <t>Chapitre 17</t>
  </si>
  <si>
    <t>Chapitre 18</t>
  </si>
  <si>
    <t>Chapitre 19</t>
  </si>
  <si>
    <t>Chapitre 20</t>
  </si>
  <si>
    <t>Chapitre 21</t>
  </si>
  <si>
    <t>Chapitre 22</t>
  </si>
  <si>
    <t>Chapitre 23</t>
  </si>
  <si>
    <t>GESTION DU PERSONNEL</t>
  </si>
  <si>
    <t>ENSEMBLES IMMOBILIERS ET MOBILIERS</t>
  </si>
  <si>
    <t>ADMINISTRATION GENERALE</t>
  </si>
  <si>
    <t>PROMOTION POUR UN PUBLIC PARTICULIER</t>
  </si>
  <si>
    <t>PROMOTION POUR LES CLUBS ET COMITES</t>
  </si>
  <si>
    <t>FOIRES ET SALONS</t>
  </si>
  <si>
    <t>ANIMATIONS PENDANT LES VACANCES</t>
  </si>
  <si>
    <t>FORMATION DES EDUCATEURS BENEVOLES</t>
  </si>
  <si>
    <t>FORMATION DES EDUCATEURS PROFESSIONNELS</t>
  </si>
  <si>
    <t>FORMATION DES DIRIGEANTS</t>
  </si>
  <si>
    <t>FORMATION JUGES ET ARBITRES</t>
  </si>
  <si>
    <t>ACTIONS DE DETECTION</t>
  </si>
  <si>
    <t>STAGES D'ENTRAINEMENT ET PERFECTIONNEMENT</t>
  </si>
  <si>
    <t>CENTRE REGIONAL D'ENTRAINEMENT</t>
  </si>
  <si>
    <t>SURVEILLANCE MEDICALE DES ATHLETES</t>
  </si>
  <si>
    <t>ACTIONS DE PREVENTION DE LA SANTE</t>
  </si>
  <si>
    <t>EQUIPE TECHNIQUE REGIONALE</t>
  </si>
  <si>
    <t>COMPETITIONS REGIONALES</t>
  </si>
  <si>
    <t>COMPETITIONS INTERLIGUES</t>
  </si>
  <si>
    <t>GESTION DU POLE DE HAUT NIVEAU</t>
  </si>
  <si>
    <t>MANIFESTATION EXCEPTIONNELLE</t>
  </si>
  <si>
    <t>RELATIONS PUBLIQUES ET COMMUNICATION</t>
  </si>
  <si>
    <t>AUTRE PROGRAMME</t>
  </si>
  <si>
    <t>Année ou exercice</t>
  </si>
  <si>
    <t>BUDGET PREVISIONNEL GENERAL</t>
  </si>
  <si>
    <t>Résultat du Chapitre</t>
  </si>
  <si>
    <t>BUDGET PREVISIONNEL</t>
  </si>
  <si>
    <t>POUR LE CHAPITRE "PERSONNEL"</t>
  </si>
  <si>
    <t>de l'onglet "Compta ana"</t>
  </si>
  <si>
    <t>Indiquer ensuite dans la première colonne du tableau les</t>
  </si>
  <si>
    <t>% du temps consacré par le personnel dans chacune</t>
  </si>
  <si>
    <r>
      <t>des actions (</t>
    </r>
    <r>
      <rPr>
        <b/>
        <sz val="10"/>
        <rFont val="Arial Narrow"/>
        <family val="2"/>
      </rPr>
      <t>attention le total doit être égal à 100%</t>
    </r>
    <r>
      <rPr>
        <sz val="10"/>
        <rFont val="Arial Narrow"/>
        <family val="2"/>
      </rPr>
      <t>)</t>
    </r>
  </si>
  <si>
    <t xml:space="preserve">A ce niveau, les calculs des recettes et dépenses indirectes </t>
  </si>
  <si>
    <t>se feront automatiquement</t>
  </si>
  <si>
    <t>et seront reportés dans la comptabilité analytique dès que le total sera égal à 100</t>
  </si>
  <si>
    <t>%</t>
  </si>
  <si>
    <t xml:space="preserve"> * Administration générale</t>
  </si>
  <si>
    <t xml:space="preserve"> * Promotion pour un public particulier</t>
  </si>
  <si>
    <t xml:space="preserve"> * Promotion pour Clubs et Comités</t>
  </si>
  <si>
    <t xml:space="preserve"> * Formation des éducateurs bénévoles</t>
  </si>
  <si>
    <t xml:space="preserve"> * Formation des éducateurs professionnels</t>
  </si>
  <si>
    <t xml:space="preserve"> * Formation des juges et arbitres</t>
  </si>
  <si>
    <t xml:space="preserve"> * Actions de détection</t>
  </si>
  <si>
    <t xml:space="preserve"> * Entrainement et perfectionnement</t>
  </si>
  <si>
    <t xml:space="preserve"> * Centre régional d'entrainement</t>
  </si>
  <si>
    <t xml:space="preserve"> * Prévention Santé</t>
  </si>
  <si>
    <t xml:space="preserve"> * Equipe technique régionale</t>
  </si>
  <si>
    <t xml:space="preserve"> * Compétitions régionales</t>
  </si>
  <si>
    <t xml:space="preserve"> * Compétitions interligues</t>
  </si>
  <si>
    <t xml:space="preserve"> * Gestion du Pôle de Haut niveau</t>
  </si>
  <si>
    <t xml:space="preserve"> * Manifestation exceptionnelle</t>
  </si>
  <si>
    <t>TOTAUX</t>
  </si>
  <si>
    <t>NB :</t>
  </si>
  <si>
    <t xml:space="preserve">Attention à bien vérifier que le total de la 1° colonne soit égal à 100, et celui de la 2° </t>
  </si>
  <si>
    <t xml:space="preserve"> * Foires et Salons</t>
  </si>
  <si>
    <t xml:space="preserve"> * Animations pendant les vacances</t>
  </si>
  <si>
    <t xml:space="preserve"> * Formation des dirigeants </t>
  </si>
  <si>
    <t xml:space="preserve"> * Surveillance médicale des athlètes</t>
  </si>
  <si>
    <t xml:space="preserve"> * Relations publiques et communication</t>
  </si>
  <si>
    <t xml:space="preserve"> * Autre programme</t>
  </si>
  <si>
    <t>au montant indiqué en haut de la page dans la cellule D6.</t>
  </si>
  <si>
    <t>Dès que le total de la 1ère colonne sera égal à 100, les valeurs en euros s'inscriront</t>
  </si>
  <si>
    <t>automatiquement dans la 2ème colonne et seront reportés dans la Compta analytique</t>
  </si>
  <si>
    <t>N° 1</t>
  </si>
  <si>
    <t>Répartition des Frais de personnel dans les programmes</t>
  </si>
  <si>
    <t>N° 2</t>
  </si>
  <si>
    <t>POUR LE CHAPITRE "ENSEMBLES IMMOBILIERS"</t>
  </si>
  <si>
    <t xml:space="preserve">Produits indirects </t>
  </si>
  <si>
    <t>Répartition des Frais pour ensembles immobiliers sur les programmes</t>
  </si>
  <si>
    <t>Répartition des Frais d'administration générale sur les programmes</t>
  </si>
  <si>
    <t>N° 3</t>
  </si>
  <si>
    <t>POUR LE CHAPITRE ADMINISTRATION GENERALE</t>
  </si>
  <si>
    <r>
      <t xml:space="preserve">Indiquer ici le </t>
    </r>
    <r>
      <rPr>
        <b/>
        <sz val="10"/>
        <color indexed="10"/>
        <rFont val="Arial Narrow"/>
        <family val="2"/>
      </rPr>
      <t>résultat</t>
    </r>
    <r>
      <rPr>
        <sz val="10"/>
        <rFont val="Arial Narrow"/>
        <family val="2"/>
      </rPr>
      <t xml:space="preserve"> du chapitre </t>
    </r>
    <r>
      <rPr>
        <b/>
        <sz val="10"/>
        <rFont val="Arial Narrow"/>
        <family val="2"/>
      </rPr>
      <t>Administration Générale</t>
    </r>
    <r>
      <rPr>
        <sz val="10"/>
        <rFont val="Arial Narrow"/>
        <family val="2"/>
      </rPr>
      <t xml:space="preserve"> après avoir</t>
    </r>
  </si>
  <si>
    <r>
      <t xml:space="preserve">Indiquer ici le </t>
    </r>
    <r>
      <rPr>
        <b/>
        <sz val="10"/>
        <color indexed="10"/>
        <rFont val="Arial Narrow"/>
        <family val="2"/>
      </rPr>
      <t>résultat</t>
    </r>
    <r>
      <rPr>
        <sz val="10"/>
        <rFont val="Arial Narrow"/>
        <family val="2"/>
      </rPr>
      <t xml:space="preserve"> du chapitre </t>
    </r>
    <r>
      <rPr>
        <b/>
        <sz val="10"/>
        <rFont val="Arial Narrow"/>
        <family val="2"/>
      </rPr>
      <t>Ensembles immobiliers</t>
    </r>
    <r>
      <rPr>
        <sz val="10"/>
        <rFont val="Arial Narrow"/>
        <family val="2"/>
      </rPr>
      <t xml:space="preserve"> après avoir</t>
    </r>
  </si>
  <si>
    <r>
      <t xml:space="preserve">Indiquer ici le </t>
    </r>
    <r>
      <rPr>
        <b/>
        <sz val="10"/>
        <color indexed="10"/>
        <rFont val="Arial Narrow"/>
        <family val="2"/>
      </rPr>
      <t>résultat</t>
    </r>
    <r>
      <rPr>
        <sz val="10"/>
        <rFont val="Arial Narrow"/>
        <family val="2"/>
      </rPr>
      <t xml:space="preserve"> du chapitre du </t>
    </r>
    <r>
      <rPr>
        <b/>
        <sz val="10"/>
        <rFont val="Arial Narrow"/>
        <family val="2"/>
      </rPr>
      <t>Personnel</t>
    </r>
    <r>
      <rPr>
        <sz val="10"/>
        <rFont val="Arial Narrow"/>
        <family val="2"/>
      </rPr>
      <t xml:space="preserve"> après avoir</t>
    </r>
  </si>
  <si>
    <t>comme dans la comptabilité générale</t>
  </si>
  <si>
    <t>Chapitre</t>
  </si>
  <si>
    <t>Valorisation</t>
  </si>
  <si>
    <t>Formation des éducateurs bénévoles</t>
  </si>
  <si>
    <t>Formation des éducateurs professionnels</t>
  </si>
  <si>
    <t>Actions de détection</t>
  </si>
  <si>
    <t>Entrainement et perfectionnement</t>
  </si>
  <si>
    <t>Centre régional d'entrainement</t>
  </si>
  <si>
    <t>Equipe Technique Régionale</t>
  </si>
  <si>
    <t>Compétitions régionales</t>
  </si>
  <si>
    <t>Compétitions interligues</t>
  </si>
  <si>
    <t>Feuille de calcul des "Secours en nature"</t>
  </si>
  <si>
    <t>NB : Le calcul des Secours en nature prend en compte principalement la mise à disposition gratuite de personnel</t>
  </si>
  <si>
    <t>notamment : un CTS, un Conseiller fédéral, un éducateur sportif, un agent tecnique ou administratif, etc.</t>
  </si>
  <si>
    <t>Toutes les sommes inscrites  sont reportées automatiquement dans la Comptabilité analytique</t>
  </si>
  <si>
    <t xml:space="preserve"> La valorisation est à inscrire  en euros dans la colonne C</t>
  </si>
  <si>
    <t xml:space="preserve"> * Gestion du Personnel</t>
  </si>
  <si>
    <t>Feuille de calcul des "Biens et Prestations"</t>
  </si>
  <si>
    <t>NB : Le calcul des Biens et Prestations prend en compte principalement la mise à disposition gratuite de locaux</t>
  </si>
  <si>
    <t xml:space="preserve"> * Ensembles immobiliers et mobiliers</t>
  </si>
  <si>
    <t>Total</t>
  </si>
  <si>
    <t>Feuille de calcul des "Bénévoles"</t>
  </si>
  <si>
    <t>NB : Le calcul des prestations des bénévoles prend en compte principalement les heures</t>
  </si>
  <si>
    <t>consacrées par les bénévoles au bon fonctionnement de la structure</t>
  </si>
  <si>
    <t>Bureaux - Foyer Club (pour 1 m2)</t>
  </si>
  <si>
    <t>Salle de réunion, de cours ou de formation</t>
  </si>
  <si>
    <t>Gymnase</t>
  </si>
  <si>
    <t>Salle spécialisée</t>
  </si>
  <si>
    <t>Piscine</t>
  </si>
  <si>
    <t>Tennis couvert</t>
  </si>
  <si>
    <t>Terrain de sport extérieur</t>
  </si>
  <si>
    <t>14,50 € de l'heure</t>
  </si>
  <si>
    <t>31 € de l'heure par couloir</t>
  </si>
  <si>
    <t>11,00 € de l'heure</t>
  </si>
  <si>
    <t>Le nombre d'heures est à inscrire  dans la colonne C. Les calculs sont automatiques</t>
  </si>
  <si>
    <t>Nbr d'Heures</t>
  </si>
  <si>
    <t>DEPENSES</t>
  </si>
  <si>
    <t>RECETTES</t>
  </si>
  <si>
    <t>RESULTAT</t>
  </si>
  <si>
    <t>Directes</t>
  </si>
  <si>
    <t>Indirectes</t>
  </si>
  <si>
    <t>TOTAL</t>
  </si>
  <si>
    <t xml:space="preserve"> DEPENSES  DE FONCTIONNEMENT</t>
  </si>
  <si>
    <t xml:space="preserve"> Personnel</t>
  </si>
  <si>
    <t xml:space="preserve"> Ensembles Immobiliers et Mobiliers</t>
  </si>
  <si>
    <t xml:space="preserve"> Administration Générale</t>
  </si>
  <si>
    <t>Sous-total</t>
  </si>
  <si>
    <t xml:space="preserve"> PROGRAMMES  D'ACTIVITES</t>
  </si>
  <si>
    <t>Promotion pour un public particulier</t>
  </si>
  <si>
    <t>Promotion pour Clubs et Comités</t>
  </si>
  <si>
    <t>Animations pendant les vacances</t>
  </si>
  <si>
    <t>Formation des Juges et Arbitres</t>
  </si>
  <si>
    <t>Prévention Santé</t>
  </si>
  <si>
    <t>Gestion du Pôle Haut niveau</t>
  </si>
  <si>
    <t>Manifestation exceptionnelle</t>
  </si>
  <si>
    <t>Relations publiques et communication</t>
  </si>
  <si>
    <t>Autre programme</t>
  </si>
  <si>
    <t>TOTAL  GENERAL</t>
  </si>
  <si>
    <t>Balance générale du Budget prévisionnel</t>
  </si>
  <si>
    <t>Foires et Salons</t>
  </si>
  <si>
    <t xml:space="preserve">Formation des Dirigeants </t>
  </si>
  <si>
    <t>Surveillance médicale des athlètes</t>
  </si>
  <si>
    <t xml:space="preserve">Pour l'Excercice : </t>
  </si>
  <si>
    <t>Résultat des charges et produits directs</t>
  </si>
  <si>
    <t xml:space="preserve">                Ligue / Comité régional : </t>
  </si>
  <si>
    <t>TOTAL DES CONTRIBUTIONS INDIRECTES</t>
  </si>
  <si>
    <t>réel</t>
  </si>
  <si>
    <r>
      <t xml:space="preserve">renseigné les </t>
    </r>
    <r>
      <rPr>
        <sz val="10"/>
        <color indexed="10"/>
        <rFont val="Arial Narrow"/>
        <family val="2"/>
      </rPr>
      <t>Dépenses directes</t>
    </r>
    <r>
      <rPr>
        <sz val="10"/>
        <rFont val="Arial Narrow"/>
        <family val="2"/>
      </rPr>
      <t xml:space="preserve"> et les </t>
    </r>
    <r>
      <rPr>
        <sz val="10"/>
        <color indexed="10"/>
        <rFont val="Arial Narrow"/>
        <family val="2"/>
      </rPr>
      <t>Recettes directes (</t>
    </r>
    <r>
      <rPr>
        <b/>
        <sz val="10"/>
        <color indexed="10"/>
        <rFont val="Arial Narrow"/>
        <family val="2"/>
      </rPr>
      <t>Cellule K 316</t>
    </r>
    <r>
      <rPr>
        <sz val="10"/>
        <color indexed="10"/>
        <rFont val="Arial Narrow"/>
        <family val="2"/>
      </rPr>
      <t>)</t>
    </r>
  </si>
  <si>
    <r>
      <t xml:space="preserve">renseigné les </t>
    </r>
    <r>
      <rPr>
        <sz val="10"/>
        <color indexed="10"/>
        <rFont val="Arial Narrow"/>
        <family val="2"/>
      </rPr>
      <t>Dépenses directes</t>
    </r>
    <r>
      <rPr>
        <sz val="10"/>
        <rFont val="Arial Narrow"/>
        <family val="2"/>
      </rPr>
      <t xml:space="preserve"> et les </t>
    </r>
    <r>
      <rPr>
        <sz val="10"/>
        <color indexed="10"/>
        <rFont val="Arial Narrow"/>
        <family val="2"/>
      </rPr>
      <t>Recettes directes (</t>
    </r>
    <r>
      <rPr>
        <b/>
        <sz val="10"/>
        <color indexed="10"/>
        <rFont val="Arial Narrow"/>
        <family val="2"/>
      </rPr>
      <t>CelluleD 113</t>
    </r>
    <r>
      <rPr>
        <sz val="10"/>
        <color indexed="10"/>
        <rFont val="Arial Narrow"/>
        <family val="2"/>
      </rPr>
      <t>)</t>
    </r>
  </si>
  <si>
    <r>
      <t xml:space="preserve">renseigné les </t>
    </r>
    <r>
      <rPr>
        <sz val="10"/>
        <color indexed="10"/>
        <rFont val="Arial Narrow"/>
        <family val="2"/>
      </rPr>
      <t>Dépenses directes</t>
    </r>
    <r>
      <rPr>
        <sz val="10"/>
        <rFont val="Arial Narrow"/>
        <family val="2"/>
      </rPr>
      <t xml:space="preserve"> et les </t>
    </r>
    <r>
      <rPr>
        <sz val="10"/>
        <color indexed="10"/>
        <rFont val="Arial Narrow"/>
        <family val="2"/>
      </rPr>
      <t>Recettes directes (</t>
    </r>
    <r>
      <rPr>
        <b/>
        <sz val="10"/>
        <color indexed="10"/>
        <rFont val="Arial Narrow"/>
        <family val="2"/>
      </rPr>
      <t>Cellule D 213</t>
    </r>
    <r>
      <rPr>
        <sz val="10"/>
        <color indexed="10"/>
        <rFont val="Arial Narrow"/>
        <family val="2"/>
      </rPr>
      <t>)</t>
    </r>
  </si>
  <si>
    <t>7442 - Conseil Départemental</t>
  </si>
  <si>
    <t>Notez, à titre indicatif, que l'estimation 2017 d'une mise à disposition de locaux peut se calculer ainsi :</t>
  </si>
  <si>
    <t>3 heures : 25 €</t>
  </si>
  <si>
    <t>70 € le m2 par an</t>
  </si>
  <si>
    <t>25 € de l'heure</t>
  </si>
  <si>
    <t>16 € de l'heure</t>
  </si>
  <si>
    <t>A noter que le calcul est basé sur une valorisation de 16 € de l'heure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</si>
</sst>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00%"/>
    <numFmt numFmtId="166" formatCode="#,##0.00____"/>
    <numFmt numFmtId="167" formatCode="#\ ##0.00"/>
  </numFmts>
  <fonts count="34" x14ac:knownFonts="1">
    <font>
      <sz val="10"/>
      <name val="Arial"/>
    </font>
    <font>
      <sz val="10"/>
      <name val="Arial"/>
    </font>
    <font>
      <b/>
      <i/>
      <sz val="13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b/>
      <i/>
      <sz val="12"/>
      <color indexed="10"/>
      <name val="Arial Narrow"/>
      <family val="2"/>
    </font>
    <font>
      <sz val="8"/>
      <name val="Arial Narrow"/>
      <family val="2"/>
    </font>
    <font>
      <sz val="10"/>
      <name val="Times New Roman"/>
    </font>
    <font>
      <sz val="9"/>
      <name val="Times New Roman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  <font>
      <b/>
      <sz val="8"/>
      <name val="Arial Narrow"/>
      <family val="2"/>
    </font>
    <font>
      <sz val="8"/>
      <name val="Times New Roman"/>
    </font>
    <font>
      <sz val="11"/>
      <color indexed="10"/>
      <name val="Times New Roman"/>
      <family val="1"/>
    </font>
    <font>
      <i/>
      <sz val="9"/>
      <name val="Arial Narrow"/>
      <family val="2"/>
    </font>
    <font>
      <b/>
      <sz val="16"/>
      <name val="Arial Narrow"/>
      <family val="2"/>
    </font>
    <font>
      <b/>
      <sz val="20"/>
      <name val="Arial"/>
      <family val="2"/>
    </font>
    <font>
      <b/>
      <sz val="11"/>
      <name val="Times New Roman"/>
      <family val="1"/>
    </font>
    <font>
      <b/>
      <sz val="14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sz val="18"/>
      <name val="Arial Narrow"/>
      <family val="2"/>
    </font>
    <font>
      <i/>
      <sz val="8"/>
      <name val="Arial Narrow"/>
      <family val="2"/>
    </font>
    <font>
      <sz val="8"/>
      <name val="Arial"/>
    </font>
    <font>
      <sz val="18"/>
      <name val="Arial"/>
      <family val="2"/>
    </font>
    <font>
      <b/>
      <sz val="2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7">
    <xf numFmtId="0" fontId="0" fillId="0" borderId="0" xfId="0"/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/>
    <xf numFmtId="0" fontId="4" fillId="0" borderId="0" xfId="0" applyFont="1" applyBorder="1" applyAlignment="1" applyProtection="1">
      <alignment vertical="center"/>
    </xf>
    <xf numFmtId="4" fontId="9" fillId="2" borderId="9" xfId="0" applyNumberFormat="1" applyFont="1" applyFill="1" applyBorder="1" applyAlignment="1" applyProtection="1">
      <alignment vertical="center"/>
      <protection hidden="1"/>
    </xf>
    <xf numFmtId="4" fontId="9" fillId="2" borderId="10" xfId="0" applyNumberFormat="1" applyFont="1" applyFill="1" applyBorder="1" applyAlignment="1" applyProtection="1">
      <alignment vertical="center"/>
      <protection hidden="1"/>
    </xf>
    <xf numFmtId="0" fontId="11" fillId="0" borderId="0" xfId="0" applyFo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11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0" borderId="7" xfId="0" applyNumberFormat="1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 applyProtection="1">
      <alignment vertical="center"/>
      <protection hidden="1"/>
    </xf>
    <xf numFmtId="4" fontId="9" fillId="0" borderId="12" xfId="0" applyNumberFormat="1" applyFont="1" applyFill="1" applyBorder="1" applyAlignment="1" applyProtection="1">
      <alignment vertical="center"/>
      <protection hidden="1"/>
    </xf>
    <xf numFmtId="4" fontId="9" fillId="0" borderId="0" xfId="0" applyNumberFormat="1" applyFont="1" applyFill="1" applyBorder="1" applyAlignment="1" applyProtection="1">
      <alignment vertic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4" fontId="15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0" borderId="0" xfId="0" applyBorder="1" applyProtection="1">
      <protection hidden="1"/>
    </xf>
    <xf numFmtId="0" fontId="16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 wrapText="1"/>
      <protection locked="0"/>
    </xf>
    <xf numFmtId="0" fontId="17" fillId="0" borderId="0" xfId="0" applyFont="1"/>
    <xf numFmtId="4" fontId="15" fillId="0" borderId="12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</xf>
    <xf numFmtId="4" fontId="15" fillId="2" borderId="10" xfId="0" applyNumberFormat="1" applyFont="1" applyFill="1" applyBorder="1" applyAlignment="1" applyProtection="1">
      <alignment vertical="center"/>
      <protection hidden="1"/>
    </xf>
    <xf numFmtId="4" fontId="9" fillId="0" borderId="15" xfId="0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4" fontId="9" fillId="0" borderId="12" xfId="0" applyNumberFormat="1" applyFont="1" applyBorder="1" applyAlignment="1" applyProtection="1">
      <alignment vertical="center"/>
      <protection hidden="1"/>
    </xf>
    <xf numFmtId="0" fontId="6" fillId="0" borderId="14" xfId="0" applyFont="1" applyBorder="1" applyAlignment="1">
      <alignment horizontal="right" vertical="center"/>
    </xf>
    <xf numFmtId="4" fontId="15" fillId="3" borderId="16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12" fillId="0" borderId="17" xfId="0" applyFont="1" applyBorder="1" applyAlignment="1">
      <alignment vertical="center"/>
    </xf>
    <xf numFmtId="4" fontId="9" fillId="0" borderId="10" xfId="0" applyNumberFormat="1" applyFont="1" applyFill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vertical="center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6" fillId="0" borderId="14" xfId="0" applyFont="1" applyBorder="1" applyAlignment="1" applyProtection="1">
      <alignment horizontal="right" vertical="center"/>
    </xf>
    <xf numFmtId="4" fontId="15" fillId="4" borderId="16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right"/>
    </xf>
    <xf numFmtId="0" fontId="2" fillId="0" borderId="18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left" vertical="center"/>
    </xf>
    <xf numFmtId="0" fontId="4" fillId="0" borderId="20" xfId="0" applyFont="1" applyBorder="1" applyAlignment="1" applyProtection="1">
      <alignment horizontal="center" vertical="center" wrapText="1"/>
    </xf>
    <xf numFmtId="4" fontId="15" fillId="0" borderId="7" xfId="0" applyNumberFormat="1" applyFont="1" applyFill="1" applyBorder="1" applyAlignment="1" applyProtection="1">
      <alignment vertical="center"/>
      <protection hidden="1"/>
    </xf>
    <xf numFmtId="0" fontId="7" fillId="0" borderId="0" xfId="0" applyFont="1"/>
    <xf numFmtId="0" fontId="4" fillId="5" borderId="16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7" fillId="0" borderId="0" xfId="0" applyFont="1" applyBorder="1"/>
    <xf numFmtId="164" fontId="26" fillId="0" borderId="0" xfId="1" applyFont="1" applyBorder="1" applyProtection="1">
      <protection locked="0"/>
    </xf>
    <xf numFmtId="164" fontId="26" fillId="0" borderId="0" xfId="1" applyFont="1" applyFill="1" applyBorder="1" applyProtection="1">
      <protection locked="0"/>
    </xf>
    <xf numFmtId="0" fontId="7" fillId="3" borderId="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0" borderId="0" xfId="0" applyFont="1" applyFill="1" applyBorder="1"/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7" fillId="0" borderId="21" xfId="0" applyFont="1" applyBorder="1"/>
    <xf numFmtId="9" fontId="7" fillId="0" borderId="10" xfId="0" applyNumberFormat="1" applyFont="1" applyBorder="1" applyAlignment="1" applyProtection="1">
      <alignment horizontal="center"/>
      <protection locked="0"/>
    </xf>
    <xf numFmtId="165" fontId="7" fillId="0" borderId="11" xfId="0" applyNumberFormat="1" applyFont="1" applyBorder="1" applyAlignment="1" applyProtection="1">
      <alignment horizontal="center"/>
      <protection locked="0"/>
    </xf>
    <xf numFmtId="164" fontId="7" fillId="4" borderId="22" xfId="1" applyFont="1" applyFill="1" applyBorder="1" applyProtection="1"/>
    <xf numFmtId="0" fontId="27" fillId="0" borderId="23" xfId="0" applyFont="1" applyBorder="1"/>
    <xf numFmtId="164" fontId="7" fillId="4" borderId="24" xfId="1" applyFont="1" applyFill="1" applyBorder="1" applyProtection="1"/>
    <xf numFmtId="0" fontId="3" fillId="0" borderId="16" xfId="0" applyFont="1" applyBorder="1" applyAlignment="1">
      <alignment horizontal="right"/>
    </xf>
    <xf numFmtId="9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4" borderId="16" xfId="1" applyFont="1" applyFill="1" applyBorder="1" applyAlignment="1" applyProtection="1">
      <alignment horizontal="right"/>
    </xf>
    <xf numFmtId="0" fontId="28" fillId="0" borderId="0" xfId="0" applyFont="1"/>
    <xf numFmtId="0" fontId="23" fillId="0" borderId="0" xfId="0" applyFont="1"/>
    <xf numFmtId="0" fontId="3" fillId="0" borderId="0" xfId="0" applyFont="1"/>
    <xf numFmtId="0" fontId="27" fillId="0" borderId="1" xfId="0" applyFont="1" applyBorder="1"/>
    <xf numFmtId="165" fontId="7" fillId="0" borderId="0" xfId="0" applyNumberFormat="1" applyFont="1" applyBorder="1" applyAlignment="1" applyProtection="1">
      <alignment horizontal="center"/>
      <protection locked="0"/>
    </xf>
    <xf numFmtId="165" fontId="7" fillId="0" borderId="10" xfId="0" applyNumberFormat="1" applyFont="1" applyBorder="1" applyAlignment="1" applyProtection="1">
      <alignment horizontal="center"/>
      <protection locked="0"/>
    </xf>
    <xf numFmtId="9" fontId="7" fillId="0" borderId="25" xfId="0" applyNumberFormat="1" applyFont="1" applyBorder="1" applyAlignment="1" applyProtection="1">
      <alignment horizontal="center"/>
      <protection locked="0"/>
    </xf>
    <xf numFmtId="0" fontId="19" fillId="0" borderId="16" xfId="0" applyFont="1" applyBorder="1"/>
    <xf numFmtId="0" fontId="12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4" fontId="9" fillId="0" borderId="0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left" vertical="center"/>
    </xf>
    <xf numFmtId="0" fontId="27" fillId="0" borderId="0" xfId="0" applyFont="1"/>
    <xf numFmtId="0" fontId="27" fillId="0" borderId="26" xfId="0" applyFont="1" applyBorder="1" applyProtection="1"/>
    <xf numFmtId="0" fontId="27" fillId="0" borderId="27" xfId="0" applyFont="1" applyBorder="1" applyProtection="1"/>
    <xf numFmtId="0" fontId="27" fillId="0" borderId="28" xfId="0" applyFont="1" applyBorder="1" applyProtection="1"/>
    <xf numFmtId="0" fontId="3" fillId="0" borderId="3" xfId="0" applyNumberFormat="1" applyFont="1" applyBorder="1" applyAlignment="1" applyProtection="1">
      <alignment horizontal="left"/>
    </xf>
    <xf numFmtId="0" fontId="3" fillId="0" borderId="4" xfId="0" applyNumberFormat="1" applyFont="1" applyBorder="1" applyAlignment="1" applyProtection="1">
      <alignment horizontal="left"/>
    </xf>
    <xf numFmtId="0" fontId="27" fillId="0" borderId="0" xfId="0" applyFont="1" applyBorder="1"/>
    <xf numFmtId="0" fontId="27" fillId="0" borderId="26" xfId="0" applyFont="1" applyBorder="1"/>
    <xf numFmtId="0" fontId="27" fillId="0" borderId="27" xfId="0" applyFont="1" applyBorder="1"/>
    <xf numFmtId="0" fontId="27" fillId="0" borderId="28" xfId="0" applyFont="1" applyBorder="1"/>
    <xf numFmtId="0" fontId="27" fillId="0" borderId="3" xfId="0" applyFont="1" applyBorder="1"/>
    <xf numFmtId="0" fontId="27" fillId="0" borderId="4" xfId="0" applyFont="1" applyBorder="1"/>
    <xf numFmtId="0" fontId="27" fillId="0" borderId="5" xfId="0" applyFont="1" applyBorder="1"/>
    <xf numFmtId="0" fontId="27" fillId="0" borderId="29" xfId="0" applyFont="1" applyBorder="1" applyAlignment="1">
      <alignment horizontal="center" vertical="center"/>
    </xf>
    <xf numFmtId="0" fontId="27" fillId="0" borderId="1" xfId="0" applyFont="1" applyBorder="1" applyProtection="1"/>
    <xf numFmtId="0" fontId="27" fillId="0" borderId="0" xfId="0" applyFont="1" applyBorder="1" applyProtection="1"/>
    <xf numFmtId="0" fontId="27" fillId="0" borderId="14" xfId="0" applyFont="1" applyBorder="1" applyProtection="1"/>
    <xf numFmtId="0" fontId="29" fillId="0" borderId="0" xfId="0" applyFont="1" applyBorder="1" applyAlignment="1">
      <alignment horizontal="center"/>
    </xf>
    <xf numFmtId="0" fontId="27" fillId="0" borderId="30" xfId="0" applyFont="1" applyBorder="1" applyAlignment="1">
      <alignment horizontal="left" vertical="center"/>
    </xf>
    <xf numFmtId="0" fontId="27" fillId="0" borderId="10" xfId="0" applyFont="1" applyBorder="1"/>
    <xf numFmtId="0" fontId="27" fillId="0" borderId="31" xfId="0" applyFont="1" applyBorder="1"/>
    <xf numFmtId="0" fontId="27" fillId="0" borderId="30" xfId="0" applyFont="1" applyBorder="1"/>
    <xf numFmtId="0" fontId="27" fillId="0" borderId="16" xfId="0" applyFont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5" xfId="0" applyNumberFormat="1" applyFont="1" applyBorder="1" applyAlignment="1" applyProtection="1">
      <alignment horizontal="left"/>
    </xf>
    <xf numFmtId="0" fontId="27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4" fontId="9" fillId="0" borderId="7" xfId="0" applyNumberFormat="1" applyFont="1" applyFill="1" applyBorder="1" applyAlignment="1" applyProtection="1">
      <alignment vertical="center"/>
      <protection hidden="1"/>
    </xf>
    <xf numFmtId="0" fontId="3" fillId="0" borderId="33" xfId="0" applyFont="1" applyBorder="1" applyAlignment="1">
      <alignment horizontal="right"/>
    </xf>
    <xf numFmtId="0" fontId="27" fillId="0" borderId="10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left"/>
    </xf>
    <xf numFmtId="0" fontId="3" fillId="0" borderId="14" xfId="0" applyNumberFormat="1" applyFont="1" applyBorder="1" applyAlignment="1" applyProtection="1">
      <alignment horizontal="left"/>
    </xf>
    <xf numFmtId="0" fontId="27" fillId="0" borderId="3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4" fontId="27" fillId="6" borderId="29" xfId="0" applyNumberFormat="1" applyFont="1" applyFill="1" applyBorder="1" applyAlignment="1">
      <alignment horizontal="center" vertical="center"/>
    </xf>
    <xf numFmtId="4" fontId="27" fillId="6" borderId="34" xfId="0" applyNumberFormat="1" applyFont="1" applyFill="1" applyBorder="1" applyAlignment="1">
      <alignment horizontal="center" vertical="center"/>
    </xf>
    <xf numFmtId="4" fontId="27" fillId="6" borderId="35" xfId="0" applyNumberFormat="1" applyFont="1" applyFill="1" applyBorder="1" applyAlignment="1" applyProtection="1">
      <alignment horizontal="right" vertical="center"/>
      <protection locked="0"/>
    </xf>
    <xf numFmtId="4" fontId="3" fillId="6" borderId="35" xfId="0" applyNumberFormat="1" applyFont="1" applyFill="1" applyBorder="1" applyAlignment="1">
      <alignment horizontal="right" vertical="center"/>
    </xf>
    <xf numFmtId="166" fontId="3" fillId="7" borderId="36" xfId="0" applyNumberFormat="1" applyFont="1" applyFill="1" applyBorder="1" applyAlignment="1">
      <alignment horizontal="center" vertical="center"/>
    </xf>
    <xf numFmtId="4" fontId="27" fillId="6" borderId="35" xfId="0" applyNumberFormat="1" applyFont="1" applyFill="1" applyBorder="1" applyAlignment="1" applyProtection="1">
      <alignment horizontal="center" vertical="center"/>
      <protection locked="0"/>
    </xf>
    <xf numFmtId="4" fontId="3" fillId="6" borderId="35" xfId="0" applyNumberFormat="1" applyFont="1" applyFill="1" applyBorder="1" applyAlignment="1">
      <alignment horizontal="center" vertical="center"/>
    </xf>
    <xf numFmtId="0" fontId="9" fillId="0" borderId="0" xfId="0" applyFont="1"/>
    <xf numFmtId="167" fontId="9" fillId="0" borderId="0" xfId="0" applyNumberFormat="1" applyFont="1"/>
    <xf numFmtId="0" fontId="31" fillId="0" borderId="0" xfId="0" applyFont="1"/>
    <xf numFmtId="167" fontId="31" fillId="0" borderId="0" xfId="0" applyNumberFormat="1" applyFont="1"/>
    <xf numFmtId="0" fontId="32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32" fillId="0" borderId="14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8" borderId="0" xfId="0" applyFont="1" applyFill="1" applyBorder="1" applyAlignment="1" applyProtection="1">
      <alignment horizontal="right" vertical="center"/>
    </xf>
    <xf numFmtId="4" fontId="15" fillId="8" borderId="16" xfId="0" applyNumberFormat="1" applyFont="1" applyFill="1" applyBorder="1" applyAlignment="1" applyProtection="1">
      <alignment vertical="center"/>
      <protection hidden="1"/>
    </xf>
    <xf numFmtId="164" fontId="26" fillId="8" borderId="19" xfId="1" applyFont="1" applyFill="1" applyBorder="1" applyProtection="1">
      <protection locked="0"/>
    </xf>
    <xf numFmtId="4" fontId="15" fillId="4" borderId="0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" fontId="9" fillId="2" borderId="0" xfId="0" applyNumberFormat="1" applyFont="1" applyFill="1" applyBorder="1" applyAlignment="1" applyProtection="1">
      <alignment vertical="center"/>
      <protection hidden="1"/>
    </xf>
    <xf numFmtId="4" fontId="9" fillId="0" borderId="0" xfId="0" applyNumberFormat="1" applyFont="1" applyBorder="1" applyAlignment="1">
      <alignment vertical="center"/>
    </xf>
    <xf numFmtId="4" fontId="9" fillId="2" borderId="0" xfId="0" applyNumberFormat="1" applyFont="1" applyFill="1" applyBorder="1" applyAlignment="1" applyProtection="1">
      <alignment vertical="center"/>
    </xf>
    <xf numFmtId="4" fontId="9" fillId="0" borderId="0" xfId="0" applyNumberFormat="1" applyFont="1" applyBorder="1" applyAlignment="1" applyProtection="1">
      <alignment vertical="center"/>
    </xf>
    <xf numFmtId="4" fontId="15" fillId="2" borderId="0" xfId="0" applyNumberFormat="1" applyFont="1" applyFill="1" applyBorder="1" applyAlignment="1" applyProtection="1">
      <alignment vertical="center"/>
    </xf>
    <xf numFmtId="4" fontId="15" fillId="3" borderId="0" xfId="0" applyNumberFormat="1" applyFont="1" applyFill="1" applyBorder="1" applyAlignment="1" applyProtection="1">
      <alignment vertical="center"/>
    </xf>
    <xf numFmtId="4" fontId="15" fillId="8" borderId="0" xfId="0" applyNumberFormat="1" applyFont="1" applyFill="1" applyBorder="1" applyAlignment="1" applyProtection="1">
      <alignment vertical="center"/>
      <protection hidden="1"/>
    </xf>
    <xf numFmtId="4" fontId="15" fillId="2" borderId="0" xfId="0" applyNumberFormat="1" applyFont="1" applyFill="1" applyBorder="1" applyAlignment="1" applyProtection="1">
      <alignment vertical="center"/>
      <protection hidden="1"/>
    </xf>
    <xf numFmtId="4" fontId="15" fillId="3" borderId="0" xfId="0" applyNumberFormat="1" applyFont="1" applyFill="1" applyBorder="1" applyAlignment="1" applyProtection="1">
      <alignment vertical="center"/>
      <protection hidden="1"/>
    </xf>
    <xf numFmtId="4" fontId="15" fillId="4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9" fillId="0" borderId="7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vertical="center" wrapText="1"/>
      <protection hidden="1"/>
    </xf>
    <xf numFmtId="4" fontId="9" fillId="0" borderId="10" xfId="0" applyNumberFormat="1" applyFont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 wrapText="1"/>
      <protection hidden="1"/>
    </xf>
    <xf numFmtId="0" fontId="16" fillId="0" borderId="7" xfId="0" applyFont="1" applyBorder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2" fillId="0" borderId="17" xfId="0" applyFont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vertical="center"/>
      <protection hidden="1"/>
    </xf>
    <xf numFmtId="0" fontId="0" fillId="0" borderId="12" xfId="0" applyBorder="1" applyProtection="1">
      <protection hidden="1"/>
    </xf>
    <xf numFmtId="0" fontId="16" fillId="0" borderId="12" xfId="0" applyFont="1" applyBorder="1" applyProtection="1"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0" fontId="16" fillId="0" borderId="4" xfId="0" applyFont="1" applyBorder="1" applyProtection="1">
      <protection hidden="1"/>
    </xf>
    <xf numFmtId="0" fontId="15" fillId="0" borderId="37" xfId="0" applyFont="1" applyBorder="1" applyProtection="1">
      <protection hidden="1"/>
    </xf>
    <xf numFmtId="167" fontId="15" fillId="0" borderId="38" xfId="0" applyNumberFormat="1" applyFont="1" applyBorder="1" applyAlignment="1" applyProtection="1">
      <alignment horizontal="centerContinuous" vertical="center"/>
      <protection hidden="1"/>
    </xf>
    <xf numFmtId="167" fontId="15" fillId="0" borderId="39" xfId="0" applyNumberFormat="1" applyFont="1" applyBorder="1" applyAlignment="1" applyProtection="1">
      <alignment horizontal="centerContinuous" vertical="center"/>
      <protection hidden="1"/>
    </xf>
    <xf numFmtId="167" fontId="15" fillId="0" borderId="40" xfId="0" applyNumberFormat="1" applyFont="1" applyBorder="1" applyAlignment="1" applyProtection="1">
      <alignment horizontal="centerContinuous" vertical="center"/>
      <protection hidden="1"/>
    </xf>
    <xf numFmtId="167" fontId="15" fillId="0" borderId="37" xfId="0" applyNumberFormat="1" applyFont="1" applyBorder="1" applyAlignment="1" applyProtection="1">
      <alignment horizontal="center"/>
      <protection hidden="1"/>
    </xf>
    <xf numFmtId="0" fontId="9" fillId="0" borderId="41" xfId="0" applyFont="1" applyBorder="1" applyProtection="1">
      <protection hidden="1"/>
    </xf>
    <xf numFmtId="167" fontId="9" fillId="0" borderId="42" xfId="0" applyNumberFormat="1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vertical="center"/>
      <protection hidden="1"/>
    </xf>
    <xf numFmtId="167" fontId="9" fillId="0" borderId="0" xfId="0" applyNumberFormat="1" applyFont="1" applyBorder="1" applyAlignment="1" applyProtection="1">
      <alignment horizontal="center" vertical="center"/>
      <protection hidden="1"/>
    </xf>
    <xf numFmtId="167" fontId="9" fillId="0" borderId="44" xfId="0" applyNumberFormat="1" applyFont="1" applyBorder="1" applyAlignment="1" applyProtection="1">
      <alignment vertical="center"/>
      <protection hidden="1"/>
    </xf>
    <xf numFmtId="0" fontId="30" fillId="0" borderId="45" xfId="0" applyFont="1" applyBorder="1" applyAlignment="1" applyProtection="1">
      <alignment vertical="center"/>
      <protection hidden="1"/>
    </xf>
    <xf numFmtId="167" fontId="9" fillId="0" borderId="46" xfId="0" applyNumberFormat="1" applyFont="1" applyBorder="1" applyAlignment="1" applyProtection="1">
      <alignment vertical="center"/>
      <protection hidden="1"/>
    </xf>
    <xf numFmtId="167" fontId="9" fillId="0" borderId="47" xfId="0" applyNumberFormat="1" applyFont="1" applyBorder="1" applyAlignment="1" applyProtection="1">
      <alignment vertical="center"/>
      <protection hidden="1"/>
    </xf>
    <xf numFmtId="167" fontId="9" fillId="0" borderId="48" xfId="0" applyNumberFormat="1" applyFont="1" applyBorder="1" applyAlignment="1" applyProtection="1">
      <alignment vertical="center"/>
      <protection hidden="1"/>
    </xf>
    <xf numFmtId="167" fontId="15" fillId="0" borderId="45" xfId="0" applyNumberFormat="1" applyFont="1" applyBorder="1" applyAlignment="1" applyProtection="1">
      <alignment horizontal="right" vertical="center"/>
      <protection hidden="1"/>
    </xf>
    <xf numFmtId="0" fontId="30" fillId="0" borderId="49" xfId="0" applyFont="1" applyBorder="1" applyAlignment="1" applyProtection="1">
      <alignment vertical="center"/>
      <protection hidden="1"/>
    </xf>
    <xf numFmtId="167" fontId="9" fillId="0" borderId="50" xfId="0" applyNumberFormat="1" applyFont="1" applyBorder="1" applyAlignment="1" applyProtection="1">
      <alignment vertical="center"/>
      <protection hidden="1"/>
    </xf>
    <xf numFmtId="167" fontId="9" fillId="0" borderId="10" xfId="0" applyNumberFormat="1" applyFont="1" applyBorder="1" applyAlignment="1" applyProtection="1">
      <alignment vertical="center"/>
      <protection hidden="1"/>
    </xf>
    <xf numFmtId="167" fontId="9" fillId="0" borderId="51" xfId="0" applyNumberFormat="1" applyFont="1" applyBorder="1" applyAlignment="1" applyProtection="1">
      <alignment vertical="center"/>
      <protection hidden="1"/>
    </xf>
    <xf numFmtId="167" fontId="15" fillId="0" borderId="49" xfId="0" applyNumberFormat="1" applyFont="1" applyBorder="1" applyAlignment="1" applyProtection="1">
      <alignment horizontal="right" vertical="center"/>
      <protection hidden="1"/>
    </xf>
    <xf numFmtId="0" fontId="30" fillId="0" borderId="52" xfId="0" applyFont="1" applyBorder="1" applyAlignment="1" applyProtection="1">
      <alignment vertical="center"/>
      <protection hidden="1"/>
    </xf>
    <xf numFmtId="167" fontId="9" fillId="0" borderId="53" xfId="0" applyNumberFormat="1" applyFont="1" applyBorder="1" applyAlignment="1" applyProtection="1">
      <alignment vertical="center"/>
      <protection hidden="1"/>
    </xf>
    <xf numFmtId="167" fontId="9" fillId="0" borderId="54" xfId="0" applyNumberFormat="1" applyFont="1" applyBorder="1" applyAlignment="1" applyProtection="1">
      <alignment vertical="center"/>
      <protection hidden="1"/>
    </xf>
    <xf numFmtId="167" fontId="15" fillId="0" borderId="52" xfId="0" applyNumberFormat="1" applyFont="1" applyBorder="1" applyAlignment="1" applyProtection="1">
      <alignment horizontal="right" vertical="center"/>
      <protection hidden="1"/>
    </xf>
    <xf numFmtId="0" fontId="15" fillId="0" borderId="42" xfId="0" applyFont="1" applyBorder="1" applyAlignment="1" applyProtection="1">
      <alignment horizontal="center" vertical="center"/>
      <protection hidden="1"/>
    </xf>
    <xf numFmtId="167" fontId="15" fillId="0" borderId="55" xfId="0" applyNumberFormat="1" applyFont="1" applyBorder="1" applyAlignment="1" applyProtection="1">
      <alignment vertical="center"/>
      <protection hidden="1"/>
    </xf>
    <xf numFmtId="167" fontId="15" fillId="0" borderId="56" xfId="0" applyNumberFormat="1" applyFont="1" applyBorder="1" applyAlignment="1" applyProtection="1">
      <alignment vertical="center"/>
      <protection hidden="1"/>
    </xf>
    <xf numFmtId="167" fontId="15" fillId="0" borderId="57" xfId="0" applyNumberFormat="1" applyFont="1" applyBorder="1" applyAlignment="1" applyProtection="1">
      <alignment vertical="center"/>
      <protection hidden="1"/>
    </xf>
    <xf numFmtId="167" fontId="15" fillId="0" borderId="42" xfId="0" applyNumberFormat="1" applyFont="1" applyBorder="1" applyAlignment="1" applyProtection="1">
      <alignment vertical="center"/>
      <protection hidden="1"/>
    </xf>
    <xf numFmtId="0" fontId="30" fillId="0" borderId="49" xfId="0" applyFont="1" applyFill="1" applyBorder="1" applyAlignment="1" applyProtection="1">
      <alignment vertical="center"/>
      <protection hidden="1"/>
    </xf>
    <xf numFmtId="167" fontId="9" fillId="0" borderId="58" xfId="0" applyNumberFormat="1" applyFont="1" applyBorder="1" applyAlignment="1" applyProtection="1">
      <alignment vertical="center"/>
      <protection hidden="1"/>
    </xf>
    <xf numFmtId="167" fontId="9" fillId="0" borderId="50" xfId="0" applyNumberFormat="1" applyFont="1" applyFill="1" applyBorder="1" applyAlignment="1" applyProtection="1">
      <alignment vertical="center"/>
      <protection hidden="1"/>
    </xf>
    <xf numFmtId="167" fontId="9" fillId="0" borderId="10" xfId="0" applyNumberFormat="1" applyFont="1" applyFill="1" applyBorder="1" applyAlignment="1" applyProtection="1">
      <alignment vertical="center"/>
      <protection hidden="1"/>
    </xf>
    <xf numFmtId="167" fontId="9" fillId="0" borderId="51" xfId="0" applyNumberFormat="1" applyFont="1" applyFill="1" applyBorder="1" applyAlignment="1" applyProtection="1">
      <alignment vertical="center"/>
      <protection hidden="1"/>
    </xf>
    <xf numFmtId="167" fontId="15" fillId="0" borderId="49" xfId="0" applyNumberFormat="1" applyFont="1" applyFill="1" applyBorder="1" applyAlignment="1" applyProtection="1">
      <alignment horizontal="right" vertical="center"/>
      <protection hidden="1"/>
    </xf>
    <xf numFmtId="167" fontId="9" fillId="0" borderId="53" xfId="0" applyNumberFormat="1" applyFont="1" applyFill="1" applyBorder="1" applyAlignment="1" applyProtection="1">
      <alignment vertical="center"/>
      <protection hidden="1"/>
    </xf>
    <xf numFmtId="167" fontId="9" fillId="0" borderId="54" xfId="0" applyNumberFormat="1" applyFont="1" applyFill="1" applyBorder="1" applyAlignment="1" applyProtection="1">
      <alignment vertical="center"/>
      <protection hidden="1"/>
    </xf>
    <xf numFmtId="0" fontId="30" fillId="0" borderId="59" xfId="0" applyFont="1" applyFill="1" applyBorder="1" applyAlignment="1" applyProtection="1">
      <alignment vertical="center"/>
      <protection hidden="1"/>
    </xf>
    <xf numFmtId="167" fontId="9" fillId="0" borderId="60" xfId="0" applyNumberFormat="1" applyFont="1" applyBorder="1" applyAlignment="1" applyProtection="1">
      <alignment vertical="center"/>
      <protection hidden="1"/>
    </xf>
    <xf numFmtId="167" fontId="9" fillId="0" borderId="61" xfId="0" applyNumberFormat="1" applyFont="1" applyBorder="1" applyAlignment="1" applyProtection="1">
      <alignment vertical="center"/>
      <protection hidden="1"/>
    </xf>
    <xf numFmtId="167" fontId="9" fillId="0" borderId="62" xfId="0" applyNumberFormat="1" applyFont="1" applyBorder="1" applyAlignment="1" applyProtection="1">
      <alignment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167" fontId="9" fillId="0" borderId="63" xfId="0" applyNumberFormat="1" applyFont="1" applyBorder="1" applyAlignment="1" applyProtection="1">
      <alignment vertical="center"/>
      <protection hidden="1"/>
    </xf>
    <xf numFmtId="167" fontId="9" fillId="0" borderId="64" xfId="0" applyNumberFormat="1" applyFont="1" applyBorder="1" applyAlignment="1" applyProtection="1">
      <alignment vertical="center"/>
      <protection hidden="1"/>
    </xf>
    <xf numFmtId="167" fontId="9" fillId="0" borderId="65" xfId="0" applyNumberFormat="1" applyFont="1" applyBorder="1" applyAlignment="1" applyProtection="1">
      <alignment vertical="center"/>
      <protection hidden="1"/>
    </xf>
    <xf numFmtId="167" fontId="15" fillId="0" borderId="37" xfId="0" applyNumberFormat="1" applyFont="1" applyBorder="1" applyAlignment="1" applyProtection="1">
      <alignment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167" fontId="3" fillId="0" borderId="66" xfId="0" applyNumberFormat="1" applyFont="1" applyBorder="1" applyAlignment="1" applyProtection="1">
      <alignment vertical="center"/>
      <protection hidden="1"/>
    </xf>
    <xf numFmtId="167" fontId="3" fillId="0" borderId="67" xfId="0" applyNumberFormat="1" applyFont="1" applyBorder="1" applyAlignment="1" applyProtection="1">
      <alignment vertical="center"/>
      <protection hidden="1"/>
    </xf>
    <xf numFmtId="167" fontId="3" fillId="0" borderId="68" xfId="0" applyNumberFormat="1" applyFont="1" applyBorder="1" applyAlignment="1" applyProtection="1">
      <alignment vertical="center"/>
      <protection hidden="1"/>
    </xf>
    <xf numFmtId="167" fontId="3" fillId="0" borderId="41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4" fontId="15" fillId="5" borderId="16" xfId="0" applyNumberFormat="1" applyFont="1" applyFill="1" applyBorder="1" applyProtection="1">
      <protection hidden="1"/>
    </xf>
    <xf numFmtId="0" fontId="0" fillId="0" borderId="4" xfId="0" applyFill="1" applyBorder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9" fillId="8" borderId="11" xfId="0" applyFont="1" applyFill="1" applyBorder="1" applyAlignment="1">
      <alignment horizontal="left" vertical="center"/>
    </xf>
    <xf numFmtId="4" fontId="15" fillId="8" borderId="10" xfId="0" applyNumberFormat="1" applyFont="1" applyFill="1" applyBorder="1" applyAlignment="1" applyProtection="1">
      <alignment vertical="center"/>
      <protection hidden="1"/>
    </xf>
    <xf numFmtId="167" fontId="15" fillId="0" borderId="41" xfId="0" applyNumberFormat="1" applyFont="1" applyBorder="1" applyAlignment="1" applyProtection="1">
      <alignment horizontal="center" vertical="center"/>
      <protection hidden="1"/>
    </xf>
    <xf numFmtId="0" fontId="32" fillId="0" borderId="18" xfId="0" applyFont="1" applyBorder="1" applyAlignment="1">
      <alignment horizontal="left" vertical="center"/>
    </xf>
    <xf numFmtId="0" fontId="32" fillId="0" borderId="69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6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69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M2343"/>
  <sheetViews>
    <sheetView tabSelected="1" zoomScaleNormal="100" workbookViewId="0">
      <selection activeCell="O44" sqref="O44"/>
    </sheetView>
  </sheetViews>
  <sheetFormatPr baseColWidth="10" defaultRowHeight="13.2" x14ac:dyDescent="0.25"/>
  <cols>
    <col min="1" max="1" width="1.33203125" customWidth="1"/>
    <col min="2" max="2" width="1.88671875" customWidth="1"/>
    <col min="3" max="3" width="43.109375" customWidth="1"/>
    <col min="4" max="4" width="7.33203125" customWidth="1"/>
    <col min="5" max="5" width="7.33203125" style="112" customWidth="1"/>
    <col min="6" max="7" width="7.33203125" hidden="1" customWidth="1"/>
    <col min="8" max="8" width="6.44140625" hidden="1" customWidth="1"/>
    <col min="9" max="9" width="3.44140625" customWidth="1"/>
    <col min="10" max="10" width="43.109375" customWidth="1"/>
    <col min="11" max="11" width="7.33203125" customWidth="1"/>
    <col min="12" max="13" width="6.33203125" customWidth="1"/>
  </cols>
  <sheetData>
    <row r="10" spans="3:12" ht="13.8" thickBot="1" x14ac:dyDescent="0.3"/>
    <row r="11" spans="3:12" s="73" customFormat="1" ht="81.75" customHeight="1" thickBot="1" x14ac:dyDescent="0.3">
      <c r="C11" s="289" t="s">
        <v>270</v>
      </c>
      <c r="D11" s="290"/>
      <c r="E11" s="290"/>
      <c r="F11" s="290"/>
      <c r="G11" s="290"/>
      <c r="H11" s="290"/>
      <c r="I11" s="290"/>
      <c r="J11" s="290"/>
      <c r="K11" s="290"/>
      <c r="L11" s="291"/>
    </row>
    <row r="20" spans="3:12" ht="145.5" customHeight="1" x14ac:dyDescent="0.25"/>
    <row r="22" spans="3:12" ht="13.8" thickBot="1" x14ac:dyDescent="0.3"/>
    <row r="23" spans="3:12" s="73" customFormat="1" ht="60.75" customHeight="1" x14ac:dyDescent="0.25">
      <c r="C23" s="292" t="s">
        <v>157</v>
      </c>
      <c r="D23" s="293"/>
      <c r="E23" s="293"/>
      <c r="F23" s="293"/>
      <c r="G23" s="293"/>
      <c r="H23" s="293"/>
      <c r="I23" s="293"/>
      <c r="J23" s="293"/>
      <c r="K23" s="293"/>
      <c r="L23" s="294"/>
    </row>
    <row r="24" spans="3:12" x14ac:dyDescent="0.25">
      <c r="C24" s="166"/>
      <c r="D24" s="43"/>
      <c r="E24" s="111"/>
      <c r="F24" s="43"/>
      <c r="G24" s="43"/>
      <c r="H24" s="43"/>
      <c r="I24" s="43"/>
      <c r="J24" s="43"/>
      <c r="K24" s="43"/>
      <c r="L24" s="167"/>
    </row>
    <row r="25" spans="3:12" s="73" customFormat="1" ht="39" customHeight="1" x14ac:dyDescent="0.25">
      <c r="C25" s="295" t="s">
        <v>268</v>
      </c>
      <c r="D25" s="296"/>
      <c r="E25" s="296"/>
      <c r="F25" s="296"/>
      <c r="G25" s="296"/>
      <c r="H25" s="296"/>
      <c r="I25" s="296"/>
      <c r="J25" s="165"/>
      <c r="K25" s="165"/>
      <c r="L25" s="168"/>
    </row>
    <row r="26" spans="3:12" ht="13.8" thickBot="1" x14ac:dyDescent="0.3">
      <c r="C26" s="169"/>
      <c r="D26" s="170"/>
      <c r="E26" s="278"/>
      <c r="F26" s="170"/>
      <c r="G26" s="170"/>
      <c r="H26" s="170"/>
      <c r="I26" s="170"/>
      <c r="J26" s="170"/>
      <c r="K26" s="170"/>
      <c r="L26" s="171"/>
    </row>
    <row r="45" spans="1:11" ht="20.399999999999999" x14ac:dyDescent="0.35">
      <c r="J45" s="75" t="s">
        <v>108</v>
      </c>
    </row>
    <row r="46" spans="1:11" ht="13.8" thickBot="1" x14ac:dyDescent="0.3"/>
    <row r="47" spans="1:11" ht="31.5" customHeight="1" thickBot="1" x14ac:dyDescent="0.3">
      <c r="A47" s="297" t="s">
        <v>131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13.8" thickBot="1" x14ac:dyDescent="0.3"/>
    <row r="49" spans="1:11" ht="14.25" customHeight="1" x14ac:dyDescent="0.3">
      <c r="A49" s="300" t="s">
        <v>0</v>
      </c>
      <c r="B49" s="301"/>
      <c r="C49" s="302"/>
      <c r="D49" s="74" t="s">
        <v>1</v>
      </c>
      <c r="E49" s="279"/>
      <c r="F49" s="176"/>
      <c r="G49" s="176"/>
      <c r="H49" s="1"/>
      <c r="I49" s="2"/>
      <c r="J49" s="3" t="s">
        <v>2</v>
      </c>
      <c r="K49" s="74" t="s">
        <v>1</v>
      </c>
    </row>
    <row r="50" spans="1:11" ht="14.25" customHeight="1" thickBot="1" x14ac:dyDescent="0.3">
      <c r="A50" s="4"/>
      <c r="B50" s="5"/>
      <c r="C50" s="6"/>
      <c r="D50" s="7" t="s">
        <v>3</v>
      </c>
      <c r="E50" s="280"/>
      <c r="F50" s="177"/>
      <c r="G50" s="177"/>
      <c r="H50" s="8"/>
      <c r="I50" s="9"/>
      <c r="J50" s="10"/>
      <c r="K50" s="7" t="s">
        <v>3</v>
      </c>
    </row>
    <row r="51" spans="1:11" s="16" customFormat="1" ht="12.75" customHeight="1" x14ac:dyDescent="0.25">
      <c r="A51" s="11"/>
      <c r="B51" s="12"/>
      <c r="C51" s="13" t="s">
        <v>4</v>
      </c>
      <c r="D51" s="190"/>
      <c r="E51" s="281"/>
      <c r="F51" s="61"/>
      <c r="G51" s="61"/>
      <c r="H51" s="11"/>
      <c r="I51" s="12"/>
      <c r="J51" s="13" t="s">
        <v>5</v>
      </c>
      <c r="K51" s="15"/>
    </row>
    <row r="52" spans="1:11" s="20" customFormat="1" ht="12.75" customHeight="1" x14ac:dyDescent="0.25">
      <c r="A52" s="9"/>
      <c r="B52" s="17" t="s">
        <v>6</v>
      </c>
      <c r="C52" s="9"/>
      <c r="D52" s="18">
        <f>D53+D54+D55+D56+D57+D58+D59</f>
        <v>0</v>
      </c>
      <c r="E52" s="39"/>
      <c r="F52" s="178"/>
      <c r="G52" s="178"/>
      <c r="H52" s="9"/>
      <c r="I52" s="17" t="s">
        <v>7</v>
      </c>
      <c r="J52" s="9"/>
      <c r="K52" s="19">
        <f>K53+K54+K55+K56+K57+K58+K59</f>
        <v>0</v>
      </c>
    </row>
    <row r="53" spans="1:11" ht="12.75" customHeight="1" x14ac:dyDescent="0.25">
      <c r="A53" s="21"/>
      <c r="B53" s="22"/>
      <c r="C53" s="23" t="s">
        <v>8</v>
      </c>
      <c r="D53" s="197"/>
      <c r="E53" s="114"/>
      <c r="F53" s="115"/>
      <c r="G53" s="115"/>
      <c r="H53" s="21"/>
      <c r="I53" s="22"/>
      <c r="J53" s="23" t="s">
        <v>9</v>
      </c>
      <c r="K53" s="197"/>
    </row>
    <row r="54" spans="1:11" ht="12.75" customHeight="1" x14ac:dyDescent="0.25">
      <c r="A54" s="21"/>
      <c r="B54" s="21"/>
      <c r="C54" s="23" t="s">
        <v>10</v>
      </c>
      <c r="D54" s="197"/>
      <c r="E54" s="114"/>
      <c r="F54" s="115"/>
      <c r="G54" s="115"/>
      <c r="H54" s="21"/>
      <c r="I54" s="22"/>
      <c r="J54" s="23" t="s">
        <v>11</v>
      </c>
      <c r="K54" s="197"/>
    </row>
    <row r="55" spans="1:11" ht="12.75" customHeight="1" x14ac:dyDescent="0.25">
      <c r="A55" s="21"/>
      <c r="B55" s="21"/>
      <c r="C55" s="23" t="s">
        <v>12</v>
      </c>
      <c r="D55" s="197"/>
      <c r="E55" s="114"/>
      <c r="F55" s="115"/>
      <c r="G55" s="115"/>
      <c r="H55" s="21"/>
      <c r="I55" s="21"/>
      <c r="J55" s="23" t="s">
        <v>13</v>
      </c>
      <c r="K55" s="197"/>
    </row>
    <row r="56" spans="1:11" ht="12.75" customHeight="1" x14ac:dyDescent="0.25">
      <c r="A56" s="21"/>
      <c r="B56" s="21"/>
      <c r="C56" s="23" t="s">
        <v>14</v>
      </c>
      <c r="D56" s="197"/>
      <c r="E56" s="114"/>
      <c r="F56" s="115"/>
      <c r="G56" s="115"/>
      <c r="H56" s="21"/>
      <c r="I56" s="21"/>
      <c r="J56" s="23" t="s">
        <v>15</v>
      </c>
      <c r="K56" s="197"/>
    </row>
    <row r="57" spans="1:11" ht="12.75" customHeight="1" x14ac:dyDescent="0.25">
      <c r="A57" s="21"/>
      <c r="B57" s="21"/>
      <c r="C57" s="23" t="s">
        <v>16</v>
      </c>
      <c r="D57" s="197"/>
      <c r="E57" s="114"/>
      <c r="F57" s="115"/>
      <c r="G57" s="115"/>
      <c r="H57" s="21"/>
      <c r="I57" s="21"/>
      <c r="J57" s="23" t="s">
        <v>17</v>
      </c>
      <c r="K57" s="197"/>
    </row>
    <row r="58" spans="1:11" ht="12.75" customHeight="1" x14ac:dyDescent="0.25">
      <c r="A58" s="21"/>
      <c r="B58" s="21"/>
      <c r="C58" s="23" t="s">
        <v>18</v>
      </c>
      <c r="D58" s="197"/>
      <c r="E58" s="114"/>
      <c r="F58" s="115"/>
      <c r="G58" s="115"/>
      <c r="H58" s="21"/>
      <c r="I58" s="21"/>
      <c r="J58" s="23" t="s">
        <v>19</v>
      </c>
      <c r="K58" s="197"/>
    </row>
    <row r="59" spans="1:11" ht="12.75" customHeight="1" x14ac:dyDescent="0.25">
      <c r="A59" s="21"/>
      <c r="B59" s="21"/>
      <c r="C59" s="23" t="s">
        <v>20</v>
      </c>
      <c r="D59" s="197"/>
      <c r="E59" s="114"/>
      <c r="F59" s="115"/>
      <c r="G59" s="115"/>
      <c r="H59" s="21"/>
      <c r="I59" s="21"/>
      <c r="J59" s="23" t="s">
        <v>21</v>
      </c>
      <c r="K59" s="197"/>
    </row>
    <row r="60" spans="1:11" ht="12.75" customHeight="1" x14ac:dyDescent="0.25">
      <c r="A60" s="21"/>
      <c r="B60" s="21"/>
      <c r="C60" s="21"/>
      <c r="D60" s="52"/>
      <c r="E60" s="282"/>
      <c r="F60" s="179"/>
      <c r="G60" s="179"/>
      <c r="H60" s="21"/>
      <c r="I60" s="21"/>
      <c r="J60" s="24"/>
      <c r="K60" s="52"/>
    </row>
    <row r="61" spans="1:11" ht="12.75" customHeight="1" x14ac:dyDescent="0.25">
      <c r="A61" s="9"/>
      <c r="B61" s="17" t="s">
        <v>22</v>
      </c>
      <c r="C61" s="9"/>
      <c r="D61" s="19">
        <f>D62+D63+D64+D65+D66+D67</f>
        <v>0</v>
      </c>
      <c r="E61" s="283"/>
      <c r="F61" s="180"/>
      <c r="G61" s="180"/>
      <c r="H61" s="9"/>
      <c r="I61" s="17" t="s">
        <v>23</v>
      </c>
      <c r="J61" s="9"/>
      <c r="K61" s="19">
        <f>K63+K64+K65+K68+K69+K70+K71+K74</f>
        <v>0</v>
      </c>
    </row>
    <row r="62" spans="1:11" ht="12.75" customHeight="1" x14ac:dyDescent="0.25">
      <c r="A62" s="21"/>
      <c r="B62" s="21"/>
      <c r="C62" s="23" t="s">
        <v>24</v>
      </c>
      <c r="D62" s="197"/>
      <c r="E62" s="114"/>
      <c r="F62" s="115"/>
      <c r="G62" s="115"/>
      <c r="H62" s="21"/>
      <c r="I62" s="21"/>
      <c r="J62" s="17" t="s">
        <v>25</v>
      </c>
      <c r="K62" s="31"/>
    </row>
    <row r="63" spans="1:11" ht="12.75" customHeight="1" x14ac:dyDescent="0.25">
      <c r="A63" s="21"/>
      <c r="B63" s="21"/>
      <c r="C63" s="23" t="s">
        <v>26</v>
      </c>
      <c r="D63" s="197"/>
      <c r="E63" s="114"/>
      <c r="F63" s="115"/>
      <c r="G63" s="115"/>
      <c r="H63" s="25"/>
      <c r="I63" s="25"/>
      <c r="J63" s="23" t="s">
        <v>27</v>
      </c>
      <c r="K63" s="197"/>
    </row>
    <row r="64" spans="1:11" ht="12.75" customHeight="1" x14ac:dyDescent="0.25">
      <c r="A64" s="21"/>
      <c r="B64" s="21"/>
      <c r="C64" s="23" t="s">
        <v>28</v>
      </c>
      <c r="D64" s="197"/>
      <c r="E64" s="114"/>
      <c r="F64" s="115"/>
      <c r="G64" s="115"/>
      <c r="H64" s="21"/>
      <c r="I64" s="21"/>
      <c r="J64" s="23" t="s">
        <v>29</v>
      </c>
      <c r="K64" s="197"/>
    </row>
    <row r="65" spans="1:11" ht="12.75" customHeight="1" x14ac:dyDescent="0.25">
      <c r="A65" s="21"/>
      <c r="B65" s="21"/>
      <c r="C65" s="23" t="s">
        <v>30</v>
      </c>
      <c r="D65" s="197"/>
      <c r="E65" s="114"/>
      <c r="F65" s="115"/>
      <c r="G65" s="115"/>
      <c r="H65" s="21"/>
      <c r="I65" s="21"/>
      <c r="J65" s="23" t="s">
        <v>31</v>
      </c>
      <c r="K65" s="197"/>
    </row>
    <row r="66" spans="1:11" ht="12.75" customHeight="1" x14ac:dyDescent="0.25">
      <c r="A66" s="21"/>
      <c r="B66" s="21"/>
      <c r="C66" s="23" t="s">
        <v>32</v>
      </c>
      <c r="D66" s="197"/>
      <c r="E66" s="114"/>
      <c r="F66" s="115"/>
      <c r="G66" s="115"/>
      <c r="H66" s="21"/>
      <c r="I66" s="21"/>
      <c r="J66" s="24"/>
      <c r="K66" s="56"/>
    </row>
    <row r="67" spans="1:11" ht="12.75" customHeight="1" x14ac:dyDescent="0.25">
      <c r="A67" s="21"/>
      <c r="B67" s="21"/>
      <c r="C67" s="23" t="s">
        <v>33</v>
      </c>
      <c r="D67" s="197"/>
      <c r="E67" s="114"/>
      <c r="F67" s="115"/>
      <c r="G67" s="115"/>
      <c r="H67" s="21"/>
      <c r="I67" s="21"/>
      <c r="J67" s="17" t="s">
        <v>34</v>
      </c>
      <c r="K67" s="31"/>
    </row>
    <row r="68" spans="1:11" ht="12.75" customHeight="1" x14ac:dyDescent="0.25">
      <c r="A68" s="21"/>
      <c r="B68" s="21"/>
      <c r="C68" s="24"/>
      <c r="D68" s="52"/>
      <c r="E68" s="283"/>
      <c r="F68" s="181"/>
      <c r="G68" s="181"/>
      <c r="H68" s="25"/>
      <c r="I68" s="25"/>
      <c r="J68" s="23" t="s">
        <v>35</v>
      </c>
      <c r="K68" s="197"/>
    </row>
    <row r="69" spans="1:11" ht="12.75" customHeight="1" x14ac:dyDescent="0.25">
      <c r="A69" s="9"/>
      <c r="B69" s="17" t="s">
        <v>36</v>
      </c>
      <c r="C69" s="26"/>
      <c r="D69" s="19">
        <f>D70+D71+D72+D73+D74+D75+D76+D77+D78+D79+D80+D81+D82</f>
        <v>0</v>
      </c>
      <c r="E69" s="283"/>
      <c r="F69" s="180"/>
      <c r="G69" s="180"/>
      <c r="H69" s="21"/>
      <c r="I69" s="22"/>
      <c r="J69" s="23" t="s">
        <v>276</v>
      </c>
      <c r="K69" s="197"/>
    </row>
    <row r="70" spans="1:11" ht="12.75" customHeight="1" x14ac:dyDescent="0.25">
      <c r="A70" s="21"/>
      <c r="B70" s="21"/>
      <c r="C70" s="23" t="s">
        <v>37</v>
      </c>
      <c r="D70" s="197"/>
      <c r="E70" s="114"/>
      <c r="F70" s="115"/>
      <c r="G70" s="115"/>
      <c r="H70" s="21"/>
      <c r="I70" s="21"/>
      <c r="J70" s="23" t="s">
        <v>38</v>
      </c>
      <c r="K70" s="197"/>
    </row>
    <row r="71" spans="1:11" ht="12.75" customHeight="1" x14ac:dyDescent="0.25">
      <c r="A71" s="21"/>
      <c r="B71" s="21"/>
      <c r="C71" s="23" t="s">
        <v>39</v>
      </c>
      <c r="D71" s="197"/>
      <c r="E71" s="114"/>
      <c r="F71" s="115"/>
      <c r="G71" s="115"/>
      <c r="H71" s="21"/>
      <c r="I71" s="22"/>
      <c r="J71" s="23" t="s">
        <v>40</v>
      </c>
      <c r="K71" s="197"/>
    </row>
    <row r="72" spans="1:11" ht="12.75" customHeight="1" x14ac:dyDescent="0.25">
      <c r="A72" s="21"/>
      <c r="B72" s="21"/>
      <c r="C72" s="23" t="s">
        <v>41</v>
      </c>
      <c r="D72" s="197"/>
      <c r="E72" s="114"/>
      <c r="F72" s="115"/>
      <c r="G72" s="115"/>
      <c r="H72" s="21"/>
      <c r="I72" s="21"/>
      <c r="J72" s="22"/>
      <c r="K72" s="56"/>
    </row>
    <row r="73" spans="1:11" ht="12.75" customHeight="1" x14ac:dyDescent="0.25">
      <c r="A73" s="21"/>
      <c r="B73" s="21"/>
      <c r="C73" s="23" t="s">
        <v>42</v>
      </c>
      <c r="D73" s="197"/>
      <c r="E73" s="114"/>
      <c r="F73" s="115"/>
      <c r="G73" s="115"/>
      <c r="H73" s="21"/>
      <c r="I73" s="22"/>
      <c r="J73" s="17" t="s">
        <v>43</v>
      </c>
      <c r="K73" s="31"/>
    </row>
    <row r="74" spans="1:11" ht="12.75" customHeight="1" x14ac:dyDescent="0.25">
      <c r="A74" s="21"/>
      <c r="B74" s="21"/>
      <c r="C74" s="23" t="s">
        <v>44</v>
      </c>
      <c r="D74" s="197"/>
      <c r="E74" s="114"/>
      <c r="F74" s="115"/>
      <c r="G74" s="115"/>
      <c r="H74" s="25"/>
      <c r="I74" s="27"/>
      <c r="J74" s="23" t="s">
        <v>45</v>
      </c>
      <c r="K74" s="197"/>
    </row>
    <row r="75" spans="1:11" ht="12.75" customHeight="1" x14ac:dyDescent="0.25">
      <c r="A75" s="21"/>
      <c r="B75" s="21"/>
      <c r="C75" s="23" t="s">
        <v>46</v>
      </c>
      <c r="D75" s="197"/>
      <c r="E75" s="114"/>
      <c r="F75" s="115"/>
      <c r="G75" s="115"/>
      <c r="H75" s="21"/>
      <c r="I75" s="28"/>
      <c r="J75" s="29"/>
      <c r="K75" s="56"/>
    </row>
    <row r="76" spans="1:11" ht="12.75" customHeight="1" x14ac:dyDescent="0.25">
      <c r="A76" s="21"/>
      <c r="B76" s="21"/>
      <c r="C76" s="23" t="s">
        <v>47</v>
      </c>
      <c r="D76" s="197"/>
      <c r="E76" s="114"/>
      <c r="F76" s="115"/>
      <c r="G76" s="115"/>
      <c r="H76" s="21"/>
      <c r="I76" s="28"/>
      <c r="J76" s="30"/>
      <c r="K76" s="31"/>
    </row>
    <row r="77" spans="1:11" ht="12.75" customHeight="1" x14ac:dyDescent="0.25">
      <c r="A77" s="21"/>
      <c r="B77" s="21"/>
      <c r="C77" s="23" t="s">
        <v>48</v>
      </c>
      <c r="D77" s="197"/>
      <c r="E77" s="114"/>
      <c r="F77" s="115"/>
      <c r="G77" s="115"/>
      <c r="H77" s="9"/>
      <c r="I77" s="32" t="s">
        <v>49</v>
      </c>
      <c r="J77" s="33"/>
      <c r="K77" s="19">
        <f>K78+K79+K80+K81+K82</f>
        <v>0</v>
      </c>
    </row>
    <row r="78" spans="1:11" ht="12.75" customHeight="1" x14ac:dyDescent="0.25">
      <c r="A78" s="21"/>
      <c r="B78" s="21"/>
      <c r="C78" s="23" t="s">
        <v>50</v>
      </c>
      <c r="D78" s="197"/>
      <c r="E78" s="114"/>
      <c r="F78" s="115"/>
      <c r="G78" s="115"/>
      <c r="H78" s="34"/>
      <c r="I78" s="22"/>
      <c r="J78" s="23" t="s">
        <v>51</v>
      </c>
      <c r="K78" s="197"/>
    </row>
    <row r="79" spans="1:11" ht="12.75" customHeight="1" x14ac:dyDescent="0.25">
      <c r="A79" s="21"/>
      <c r="B79" s="21"/>
      <c r="C79" s="23" t="s">
        <v>52</v>
      </c>
      <c r="D79" s="197"/>
      <c r="E79" s="114"/>
      <c r="F79" s="115"/>
      <c r="G79" s="115"/>
      <c r="H79" s="34"/>
      <c r="I79" s="21"/>
      <c r="J79" s="35" t="s">
        <v>53</v>
      </c>
      <c r="K79" s="197"/>
    </row>
    <row r="80" spans="1:11" ht="12.75" customHeight="1" x14ac:dyDescent="0.25">
      <c r="A80" s="21"/>
      <c r="B80" s="21"/>
      <c r="C80" s="23" t="s">
        <v>54</v>
      </c>
      <c r="D80" s="197"/>
      <c r="E80" s="114"/>
      <c r="F80" s="115"/>
      <c r="G80" s="115"/>
      <c r="H80" s="21"/>
      <c r="I80" s="21"/>
      <c r="J80" s="35" t="s">
        <v>55</v>
      </c>
      <c r="K80" s="197"/>
    </row>
    <row r="81" spans="1:11" ht="12.75" customHeight="1" x14ac:dyDescent="0.25">
      <c r="A81" s="21"/>
      <c r="B81" s="21"/>
      <c r="C81" s="23" t="s">
        <v>56</v>
      </c>
      <c r="D81" s="197"/>
      <c r="E81" s="114"/>
      <c r="F81" s="115"/>
      <c r="G81" s="115"/>
      <c r="H81" s="21"/>
      <c r="I81" s="21"/>
      <c r="J81" s="23" t="s">
        <v>57</v>
      </c>
      <c r="K81" s="197"/>
    </row>
    <row r="82" spans="1:11" ht="12.75" customHeight="1" x14ac:dyDescent="0.25">
      <c r="A82" s="21"/>
      <c r="B82" s="21"/>
      <c r="C82" s="23" t="s">
        <v>58</v>
      </c>
      <c r="D82" s="197"/>
      <c r="E82" s="114"/>
      <c r="F82" s="115"/>
      <c r="G82" s="115"/>
      <c r="H82" s="21"/>
      <c r="I82" s="21"/>
      <c r="J82" s="35" t="s">
        <v>59</v>
      </c>
      <c r="K82" s="197"/>
    </row>
    <row r="83" spans="1:11" ht="12.75" customHeight="1" x14ac:dyDescent="0.25">
      <c r="A83" s="21"/>
      <c r="B83" s="21"/>
      <c r="C83" s="21"/>
      <c r="D83" s="52"/>
      <c r="E83" s="282"/>
      <c r="F83" s="179"/>
      <c r="G83" s="179"/>
      <c r="H83" s="21"/>
      <c r="I83" s="21"/>
      <c r="J83" s="24"/>
      <c r="K83" s="52"/>
    </row>
    <row r="84" spans="1:11" ht="12.75" customHeight="1" x14ac:dyDescent="0.25">
      <c r="A84" s="21"/>
      <c r="B84" s="17" t="s">
        <v>60</v>
      </c>
      <c r="C84" s="9"/>
      <c r="D84" s="19">
        <f>D85</f>
        <v>0</v>
      </c>
      <c r="E84" s="283"/>
      <c r="F84" s="180"/>
      <c r="G84" s="180"/>
      <c r="H84" s="9"/>
      <c r="I84" s="17" t="s">
        <v>61</v>
      </c>
      <c r="J84" s="9"/>
      <c r="K84" s="19">
        <f>K85</f>
        <v>0</v>
      </c>
    </row>
    <row r="85" spans="1:11" ht="12.75" customHeight="1" x14ac:dyDescent="0.25">
      <c r="A85" s="21"/>
      <c r="B85" s="21"/>
      <c r="C85" s="23" t="s">
        <v>62</v>
      </c>
      <c r="D85" s="197"/>
      <c r="E85" s="114"/>
      <c r="F85" s="115"/>
      <c r="G85" s="115"/>
      <c r="H85" s="21"/>
      <c r="I85" s="21"/>
      <c r="J85" s="35" t="s">
        <v>63</v>
      </c>
      <c r="K85" s="67"/>
    </row>
    <row r="86" spans="1:11" ht="12.75" customHeight="1" x14ac:dyDescent="0.25">
      <c r="A86" s="21"/>
      <c r="B86" s="21"/>
      <c r="C86" s="29"/>
      <c r="D86" s="52"/>
      <c r="E86" s="282"/>
      <c r="F86" s="179"/>
      <c r="G86" s="179"/>
      <c r="H86" s="36"/>
      <c r="I86" s="22"/>
      <c r="J86" s="37"/>
      <c r="K86" s="38"/>
    </row>
    <row r="87" spans="1:11" ht="12.75" customHeight="1" x14ac:dyDescent="0.25">
      <c r="A87" s="9"/>
      <c r="B87" s="17" t="s">
        <v>64</v>
      </c>
      <c r="C87" s="33"/>
      <c r="D87" s="19">
        <f>D88+D89+D90</f>
        <v>0</v>
      </c>
      <c r="E87" s="283"/>
      <c r="F87" s="180"/>
      <c r="G87" s="180"/>
      <c r="H87" s="36"/>
      <c r="I87" s="22"/>
      <c r="J87" s="37"/>
      <c r="K87" s="39"/>
    </row>
    <row r="88" spans="1:11" ht="12.75" customHeight="1" x14ac:dyDescent="0.25">
      <c r="A88" s="21"/>
      <c r="B88" s="21"/>
      <c r="C88" s="23" t="s">
        <v>65</v>
      </c>
      <c r="D88" s="197"/>
      <c r="E88" s="114"/>
      <c r="F88" s="115"/>
      <c r="G88" s="115"/>
      <c r="H88" s="21"/>
      <c r="I88" s="21"/>
      <c r="J88" s="37"/>
      <c r="K88" s="39"/>
    </row>
    <row r="89" spans="1:11" ht="12.75" customHeight="1" x14ac:dyDescent="0.25">
      <c r="A89" s="21"/>
      <c r="B89" s="21"/>
      <c r="C89" s="23" t="s">
        <v>66</v>
      </c>
      <c r="D89" s="197"/>
      <c r="E89" s="114"/>
      <c r="F89" s="115"/>
      <c r="G89" s="115"/>
      <c r="H89" s="21"/>
      <c r="I89" s="21"/>
      <c r="J89" s="37"/>
      <c r="K89" s="40"/>
    </row>
    <row r="90" spans="1:11" ht="12.75" customHeight="1" x14ac:dyDescent="0.25">
      <c r="A90" s="21"/>
      <c r="B90" s="21"/>
      <c r="C90" s="23" t="s">
        <v>67</v>
      </c>
      <c r="D90" s="197"/>
      <c r="E90" s="114"/>
      <c r="F90" s="115"/>
      <c r="G90" s="115"/>
      <c r="H90" s="21"/>
      <c r="I90" s="21"/>
      <c r="J90" s="41"/>
      <c r="K90" s="42"/>
    </row>
    <row r="91" spans="1:11" ht="12.75" customHeight="1" x14ac:dyDescent="0.25">
      <c r="A91" s="21"/>
      <c r="B91" s="21"/>
      <c r="C91" s="29"/>
      <c r="D91" s="52"/>
      <c r="E91" s="282"/>
      <c r="F91" s="179"/>
      <c r="G91" s="179"/>
      <c r="H91" s="21"/>
      <c r="I91" s="21"/>
      <c r="J91" s="41"/>
      <c r="K91" s="42"/>
    </row>
    <row r="92" spans="1:11" ht="12.75" customHeight="1" x14ac:dyDescent="0.25">
      <c r="A92" s="25"/>
      <c r="B92" s="17" t="s">
        <v>68</v>
      </c>
      <c r="C92" s="33"/>
      <c r="D92" s="19">
        <f>D93+D94+D95+D96+D97+D98</f>
        <v>0</v>
      </c>
      <c r="E92" s="283"/>
      <c r="F92" s="180"/>
      <c r="G92" s="180"/>
      <c r="H92" s="21"/>
      <c r="I92" s="21"/>
      <c r="J92" s="37"/>
      <c r="K92" s="40"/>
    </row>
    <row r="93" spans="1:11" ht="12.75" customHeight="1" x14ac:dyDescent="0.25">
      <c r="A93" s="21"/>
      <c r="B93" s="22"/>
      <c r="C93" s="23" t="s">
        <v>69</v>
      </c>
      <c r="D93" s="197"/>
      <c r="E93" s="114"/>
      <c r="F93" s="115"/>
      <c r="G93" s="115"/>
      <c r="H93" s="36"/>
      <c r="I93" s="43"/>
      <c r="J93" s="44"/>
      <c r="K93" s="45"/>
    </row>
    <row r="94" spans="1:11" ht="12.75" customHeight="1" x14ac:dyDescent="0.25">
      <c r="A94" s="21"/>
      <c r="B94" s="21"/>
      <c r="C94" s="23" t="s">
        <v>70</v>
      </c>
      <c r="D94" s="197"/>
      <c r="E94" s="114"/>
      <c r="F94" s="115"/>
      <c r="G94" s="115"/>
      <c r="H94" s="21"/>
      <c r="I94" s="43"/>
      <c r="J94" s="44"/>
      <c r="K94" s="45"/>
    </row>
    <row r="95" spans="1:11" ht="12.75" customHeight="1" x14ac:dyDescent="0.25">
      <c r="A95" s="21"/>
      <c r="B95" s="21"/>
      <c r="C95" s="23" t="s">
        <v>71</v>
      </c>
      <c r="D95" s="197"/>
      <c r="E95" s="114"/>
      <c r="F95" s="115"/>
      <c r="G95" s="115"/>
      <c r="H95" s="21"/>
      <c r="I95" s="43"/>
      <c r="J95" s="44"/>
      <c r="K95" s="45"/>
    </row>
    <row r="96" spans="1:11" ht="12.75" customHeight="1" x14ac:dyDescent="0.25">
      <c r="A96" s="21"/>
      <c r="B96" s="21"/>
      <c r="C96" s="23" t="s">
        <v>72</v>
      </c>
      <c r="D96" s="197"/>
      <c r="E96" s="114"/>
      <c r="F96" s="115"/>
      <c r="G96" s="115"/>
      <c r="H96" s="21"/>
      <c r="I96" s="43"/>
      <c r="J96" s="44"/>
      <c r="K96" s="45"/>
    </row>
    <row r="97" spans="1:13" ht="12.75" customHeight="1" x14ac:dyDescent="0.25">
      <c r="A97" s="21"/>
      <c r="B97" s="21"/>
      <c r="C97" s="23" t="s">
        <v>73</v>
      </c>
      <c r="D97" s="197"/>
      <c r="E97" s="114"/>
      <c r="F97" s="115"/>
      <c r="G97" s="115"/>
      <c r="H97" s="36"/>
      <c r="I97" s="43"/>
      <c r="J97" s="44"/>
      <c r="K97" s="45"/>
    </row>
    <row r="98" spans="1:13" ht="12.75" customHeight="1" x14ac:dyDescent="0.25">
      <c r="A98" s="21"/>
      <c r="B98" s="21"/>
      <c r="C98" s="23" t="s">
        <v>74</v>
      </c>
      <c r="D98" s="197"/>
      <c r="E98" s="114"/>
      <c r="F98" s="115"/>
      <c r="G98" s="115"/>
      <c r="H98" s="21"/>
      <c r="I98" s="43"/>
      <c r="J98" s="44"/>
      <c r="K98" s="45"/>
    </row>
    <row r="99" spans="1:13" ht="12.75" customHeight="1" x14ac:dyDescent="0.25">
      <c r="A99" s="21"/>
      <c r="B99" s="21"/>
      <c r="C99" s="29"/>
      <c r="D99" s="52"/>
      <c r="E99" s="282"/>
      <c r="F99" s="179"/>
      <c r="G99" s="179"/>
      <c r="H99" s="21"/>
      <c r="I99" s="43"/>
      <c r="J99" s="44"/>
      <c r="K99" s="45"/>
    </row>
    <row r="100" spans="1:13" ht="12.75" customHeight="1" x14ac:dyDescent="0.25">
      <c r="A100" s="46"/>
      <c r="B100" s="17" t="s">
        <v>75</v>
      </c>
      <c r="C100" s="47"/>
      <c r="D100" s="19">
        <f>D101+D102</f>
        <v>0</v>
      </c>
      <c r="E100" s="283"/>
      <c r="F100" s="180"/>
      <c r="G100" s="180"/>
      <c r="H100" s="21"/>
      <c r="I100" s="43"/>
      <c r="J100" s="44"/>
      <c r="K100" s="45"/>
      <c r="M100" s="48"/>
    </row>
    <row r="101" spans="1:13" ht="12.75" customHeight="1" x14ac:dyDescent="0.25">
      <c r="A101" s="21"/>
      <c r="B101" s="21"/>
      <c r="C101" s="23" t="s">
        <v>76</v>
      </c>
      <c r="D101" s="197"/>
      <c r="E101" s="114"/>
      <c r="F101" s="115"/>
      <c r="G101" s="115"/>
      <c r="H101" s="21"/>
      <c r="I101" s="43"/>
      <c r="J101" s="44"/>
      <c r="K101" s="45"/>
    </row>
    <row r="102" spans="1:13" ht="12.75" customHeight="1" x14ac:dyDescent="0.25">
      <c r="A102" s="21"/>
      <c r="B102" s="21"/>
      <c r="C102" s="23" t="s">
        <v>77</v>
      </c>
      <c r="D102" s="197"/>
      <c r="E102" s="114"/>
      <c r="F102" s="115"/>
      <c r="G102" s="115"/>
      <c r="H102" s="22"/>
      <c r="I102" s="43"/>
      <c r="J102" s="44"/>
      <c r="K102" s="45"/>
    </row>
    <row r="103" spans="1:13" ht="12.75" customHeight="1" x14ac:dyDescent="0.25">
      <c r="A103" s="21"/>
      <c r="B103" s="21"/>
      <c r="C103" s="30"/>
      <c r="D103" s="49"/>
      <c r="E103" s="42"/>
      <c r="F103" s="42"/>
      <c r="G103" s="42"/>
      <c r="H103" s="21"/>
      <c r="I103" s="43"/>
      <c r="J103" s="44"/>
      <c r="K103" s="45"/>
    </row>
    <row r="104" spans="1:13" ht="12.75" customHeight="1" x14ac:dyDescent="0.25">
      <c r="A104" s="17"/>
      <c r="B104" s="17" t="s">
        <v>78</v>
      </c>
      <c r="C104" s="33"/>
      <c r="D104" s="51">
        <f>D105+D106</f>
        <v>0</v>
      </c>
      <c r="E104" s="284"/>
      <c r="F104" s="182"/>
      <c r="G104" s="182"/>
      <c r="H104" s="43"/>
      <c r="I104" s="17" t="s">
        <v>79</v>
      </c>
      <c r="J104" s="9"/>
      <c r="K104" s="51">
        <f>K105+K106</f>
        <v>0</v>
      </c>
    </row>
    <row r="105" spans="1:13" ht="12.75" customHeight="1" x14ac:dyDescent="0.25">
      <c r="A105" s="21"/>
      <c r="B105" s="21"/>
      <c r="C105" s="23" t="s">
        <v>80</v>
      </c>
      <c r="D105" s="197"/>
      <c r="E105" s="114"/>
      <c r="F105" s="115"/>
      <c r="G105" s="115"/>
      <c r="H105" s="43"/>
      <c r="I105" s="21"/>
      <c r="J105" s="35" t="s">
        <v>81</v>
      </c>
      <c r="K105" s="67"/>
    </row>
    <row r="106" spans="1:13" ht="12.75" customHeight="1" x14ac:dyDescent="0.25">
      <c r="A106" s="21"/>
      <c r="B106" s="21"/>
      <c r="C106" s="35" t="s">
        <v>82</v>
      </c>
      <c r="D106" s="197"/>
      <c r="E106" s="114"/>
      <c r="F106" s="115"/>
      <c r="G106" s="115"/>
      <c r="H106" s="43"/>
      <c r="I106" s="21"/>
      <c r="J106" s="35" t="s">
        <v>83</v>
      </c>
      <c r="K106" s="67"/>
    </row>
    <row r="107" spans="1:13" ht="12.75" customHeight="1" x14ac:dyDescent="0.25">
      <c r="A107" s="21"/>
      <c r="B107" s="21"/>
      <c r="C107" s="21"/>
      <c r="D107" s="52"/>
      <c r="E107" s="39"/>
      <c r="F107" s="40"/>
      <c r="G107" s="40"/>
      <c r="H107" s="43"/>
      <c r="I107" s="21"/>
      <c r="J107" s="21"/>
      <c r="K107" s="52"/>
    </row>
    <row r="108" spans="1:13" ht="12.75" customHeight="1" x14ac:dyDescent="0.25">
      <c r="A108" s="53"/>
      <c r="B108" s="17" t="s">
        <v>84</v>
      </c>
      <c r="C108" s="9"/>
      <c r="D108" s="51">
        <f>D109+D110</f>
        <v>0</v>
      </c>
      <c r="E108" s="284"/>
      <c r="F108" s="182"/>
      <c r="G108" s="182"/>
      <c r="H108" s="54"/>
      <c r="I108" s="17" t="s">
        <v>85</v>
      </c>
      <c r="J108" s="9"/>
      <c r="K108" s="51">
        <f>K109+K110</f>
        <v>0</v>
      </c>
    </row>
    <row r="109" spans="1:13" ht="12.75" customHeight="1" x14ac:dyDescent="0.25">
      <c r="A109" s="21"/>
      <c r="B109" s="22"/>
      <c r="C109" s="35" t="s">
        <v>86</v>
      </c>
      <c r="D109" s="197"/>
      <c r="E109" s="114"/>
      <c r="F109" s="115"/>
      <c r="G109" s="115"/>
      <c r="H109" s="36"/>
      <c r="I109" s="21"/>
      <c r="J109" s="35" t="s">
        <v>87</v>
      </c>
      <c r="K109" s="197"/>
    </row>
    <row r="110" spans="1:13" ht="12.75" customHeight="1" x14ac:dyDescent="0.25">
      <c r="A110" s="21"/>
      <c r="B110" s="21"/>
      <c r="C110" s="35" t="s">
        <v>88</v>
      </c>
      <c r="D110" s="197"/>
      <c r="E110" s="114"/>
      <c r="F110" s="115"/>
      <c r="G110" s="115"/>
      <c r="H110" s="36"/>
      <c r="I110" s="21"/>
      <c r="J110" s="35" t="s">
        <v>89</v>
      </c>
      <c r="K110" s="197"/>
    </row>
    <row r="111" spans="1:13" ht="12.75" customHeight="1" thickBot="1" x14ac:dyDescent="0.3">
      <c r="A111" s="21"/>
      <c r="B111" s="21"/>
      <c r="C111" s="55"/>
      <c r="D111" s="56"/>
      <c r="E111" s="39"/>
      <c r="F111" s="40"/>
      <c r="G111" s="40"/>
      <c r="H111" s="36"/>
      <c r="I111" s="21"/>
      <c r="J111" s="21"/>
      <c r="K111" s="56"/>
    </row>
    <row r="112" spans="1:13" ht="12.75" customHeight="1" thickBot="1" x14ac:dyDescent="0.3">
      <c r="A112" s="21"/>
      <c r="B112" s="21"/>
      <c r="C112" s="57" t="s">
        <v>90</v>
      </c>
      <c r="D112" s="58">
        <f>D52+D61+D69+D84+D87+D92+D100+D104+D108</f>
        <v>0</v>
      </c>
      <c r="E112" s="284"/>
      <c r="F112" s="183"/>
      <c r="G112" s="183"/>
      <c r="H112" s="36"/>
      <c r="I112" s="21"/>
      <c r="J112" s="57" t="s">
        <v>91</v>
      </c>
      <c r="K112" s="58">
        <f>K52+K61+K77+K84+K104+K108</f>
        <v>0</v>
      </c>
    </row>
    <row r="113" spans="1:11" ht="12.75" customHeight="1" thickBot="1" x14ac:dyDescent="0.3">
      <c r="A113" s="21"/>
      <c r="B113" s="21"/>
      <c r="C113" s="172" t="s">
        <v>269</v>
      </c>
      <c r="D113" s="173">
        <f>D112-K112</f>
        <v>0</v>
      </c>
      <c r="E113" s="42"/>
      <c r="F113" s="184"/>
      <c r="G113" s="184"/>
      <c r="H113" s="36"/>
      <c r="I113" s="21"/>
      <c r="J113" s="50"/>
      <c r="K113" s="42"/>
    </row>
    <row r="114" spans="1:11" ht="12.75" customHeight="1" x14ac:dyDescent="0.25">
      <c r="A114" s="11"/>
      <c r="B114" s="12"/>
      <c r="C114" s="13"/>
      <c r="D114" s="42"/>
      <c r="E114" s="60"/>
      <c r="F114" s="60"/>
      <c r="G114" s="60"/>
      <c r="H114" s="11"/>
      <c r="I114" s="12"/>
      <c r="J114" s="13" t="s">
        <v>198</v>
      </c>
      <c r="K114" s="275"/>
    </row>
    <row r="115" spans="1:11" s="112" customFormat="1" ht="12.75" customHeight="1" x14ac:dyDescent="0.25">
      <c r="A115" s="110"/>
      <c r="B115" s="110"/>
      <c r="C115" s="113"/>
      <c r="D115" s="39"/>
      <c r="E115" s="114"/>
      <c r="F115" s="114"/>
      <c r="G115" s="114"/>
      <c r="H115" s="111"/>
      <c r="I115" s="111"/>
      <c r="K115" s="276"/>
    </row>
    <row r="116" spans="1:11" ht="12.75" customHeight="1" x14ac:dyDescent="0.25">
      <c r="A116" s="21"/>
      <c r="B116" s="21"/>
      <c r="C116" s="63"/>
      <c r="D116" s="40"/>
      <c r="E116" s="114"/>
      <c r="F116" s="115"/>
      <c r="G116" s="115"/>
      <c r="H116" s="43"/>
      <c r="I116" s="43"/>
      <c r="J116" s="286" t="s">
        <v>195</v>
      </c>
      <c r="K116" s="287">
        <f>D113</f>
        <v>0</v>
      </c>
    </row>
    <row r="117" spans="1:11" ht="12.75" customHeight="1" x14ac:dyDescent="0.25">
      <c r="A117" s="21"/>
      <c r="B117" s="21"/>
      <c r="C117" s="63"/>
      <c r="D117" s="40"/>
      <c r="E117" s="114"/>
      <c r="F117" s="115"/>
      <c r="G117" s="115"/>
      <c r="H117" s="43"/>
      <c r="I117" s="43"/>
      <c r="J117" s="43"/>
      <c r="K117" s="45"/>
    </row>
    <row r="118" spans="1:11" ht="12.75" customHeight="1" x14ac:dyDescent="0.25">
      <c r="A118" s="21"/>
      <c r="B118" s="21"/>
      <c r="C118" s="63"/>
      <c r="D118" s="40"/>
      <c r="E118" s="114"/>
      <c r="F118" s="115"/>
      <c r="G118" s="115"/>
      <c r="H118" s="43"/>
      <c r="I118" s="43"/>
      <c r="J118" s="43"/>
      <c r="K118" s="45"/>
    </row>
    <row r="119" spans="1:11" ht="12.75" customHeight="1" x14ac:dyDescent="0.25">
      <c r="A119" s="53"/>
      <c r="B119" s="17" t="s">
        <v>96</v>
      </c>
      <c r="C119" s="64"/>
      <c r="D119" s="51">
        <f>D120+D121+D122</f>
        <v>0</v>
      </c>
      <c r="E119" s="284"/>
      <c r="F119" s="182"/>
      <c r="G119" s="182"/>
      <c r="H119" s="9"/>
      <c r="I119" s="17" t="s">
        <v>97</v>
      </c>
      <c r="J119" s="65"/>
      <c r="K119" s="51">
        <f>K120+K121+K122</f>
        <v>0</v>
      </c>
    </row>
    <row r="120" spans="1:11" ht="12.75" customHeight="1" x14ac:dyDescent="0.25">
      <c r="A120" s="21"/>
      <c r="B120" s="21"/>
      <c r="C120" s="35" t="s">
        <v>98</v>
      </c>
      <c r="D120" s="197">
        <f>'Secours nature'!C13</f>
        <v>0</v>
      </c>
      <c r="E120" s="114"/>
      <c r="F120" s="115"/>
      <c r="G120" s="115"/>
      <c r="H120" s="43"/>
      <c r="I120" s="66"/>
      <c r="J120" s="35" t="s">
        <v>99</v>
      </c>
      <c r="K120" s="67">
        <f>D120</f>
        <v>0</v>
      </c>
    </row>
    <row r="121" spans="1:11" ht="12.75" customHeight="1" x14ac:dyDescent="0.25">
      <c r="A121" s="21"/>
      <c r="B121" s="21"/>
      <c r="C121" s="68" t="s">
        <v>100</v>
      </c>
      <c r="D121" s="197">
        <f>'Biens et Prestations'!C13</f>
        <v>0</v>
      </c>
      <c r="E121" s="114"/>
      <c r="F121" s="115"/>
      <c r="G121" s="115"/>
      <c r="H121" s="43"/>
      <c r="I121" s="66"/>
      <c r="J121" s="35" t="s">
        <v>101</v>
      </c>
      <c r="K121" s="67">
        <f>D121</f>
        <v>0</v>
      </c>
    </row>
    <row r="122" spans="1:11" ht="12.75" customHeight="1" x14ac:dyDescent="0.25">
      <c r="A122" s="21"/>
      <c r="B122" s="21"/>
      <c r="C122" s="35" t="s">
        <v>102</v>
      </c>
      <c r="D122" s="197">
        <f>Bénévoles!D14</f>
        <v>0</v>
      </c>
      <c r="E122" s="114"/>
      <c r="F122" s="115"/>
      <c r="G122" s="115"/>
      <c r="H122" s="43"/>
      <c r="I122" s="21"/>
      <c r="J122" s="35" t="s">
        <v>103</v>
      </c>
      <c r="K122" s="67">
        <f>D122</f>
        <v>0</v>
      </c>
    </row>
    <row r="123" spans="1:11" ht="12.75" customHeight="1" thickBot="1" x14ac:dyDescent="0.3">
      <c r="A123" s="21"/>
      <c r="B123" s="21"/>
      <c r="C123" s="69"/>
      <c r="D123" s="56"/>
      <c r="E123" s="39"/>
      <c r="F123" s="40"/>
      <c r="G123" s="40"/>
      <c r="H123" s="43"/>
      <c r="I123" s="43"/>
      <c r="J123" s="70"/>
      <c r="K123" s="217"/>
    </row>
    <row r="124" spans="1:11" ht="13.5" customHeight="1" thickBot="1" x14ac:dyDescent="0.3">
      <c r="A124" s="21"/>
      <c r="B124" s="21"/>
      <c r="C124" s="57" t="s">
        <v>104</v>
      </c>
      <c r="D124" s="58">
        <f>D119</f>
        <v>0</v>
      </c>
      <c r="E124" s="284"/>
      <c r="F124" s="183"/>
      <c r="G124" s="183"/>
      <c r="H124" s="43"/>
      <c r="I124" s="43"/>
      <c r="J124" s="57" t="s">
        <v>105</v>
      </c>
      <c r="K124" s="58">
        <f>K119+K116</f>
        <v>0</v>
      </c>
    </row>
    <row r="125" spans="1:11" ht="13.5" customHeight="1" thickBot="1" x14ac:dyDescent="0.3">
      <c r="A125" s="21"/>
      <c r="B125" s="21"/>
      <c r="C125" s="21"/>
      <c r="D125" s="218"/>
      <c r="E125" s="282"/>
      <c r="F125" s="179"/>
      <c r="G125" s="179"/>
      <c r="H125" s="43"/>
      <c r="I125" s="43"/>
      <c r="J125" s="43"/>
      <c r="K125" s="219"/>
    </row>
    <row r="126" spans="1:11" ht="15.9" customHeight="1" thickBot="1" x14ac:dyDescent="0.3">
      <c r="A126" s="21"/>
      <c r="B126" s="21"/>
      <c r="C126" s="71" t="s">
        <v>106</v>
      </c>
      <c r="D126" s="72">
        <f>D112+D124</f>
        <v>0</v>
      </c>
      <c r="E126" s="284"/>
      <c r="F126" s="175"/>
      <c r="G126" s="175"/>
      <c r="H126" s="43"/>
      <c r="I126" s="43"/>
      <c r="J126" s="71" t="s">
        <v>107</v>
      </c>
      <c r="K126" s="72">
        <f>K112+K124</f>
        <v>0</v>
      </c>
    </row>
    <row r="127" spans="1:11" ht="15.9" hidden="1" customHeight="1" x14ac:dyDescent="0.25">
      <c r="A127" s="21"/>
      <c r="B127" s="21"/>
      <c r="C127" s="50"/>
      <c r="D127" s="73"/>
      <c r="E127" s="284"/>
      <c r="F127" s="175"/>
      <c r="G127" s="175"/>
      <c r="H127" s="43"/>
      <c r="I127" s="43"/>
      <c r="J127" s="50"/>
      <c r="K127" s="187"/>
    </row>
    <row r="128" spans="1:11" ht="3" customHeight="1" thickBot="1" x14ac:dyDescent="0.3">
      <c r="A128" s="36"/>
      <c r="B128" s="73"/>
      <c r="C128" s="73"/>
      <c r="E128" s="285"/>
      <c r="F128" s="73"/>
      <c r="G128" s="73"/>
      <c r="K128" s="271"/>
    </row>
    <row r="129" spans="10:11" ht="13.8" hidden="1" thickBot="1" x14ac:dyDescent="0.3">
      <c r="K129" s="271"/>
    </row>
    <row r="130" spans="10:11" ht="13.8" hidden="1" thickBot="1" x14ac:dyDescent="0.3">
      <c r="K130" s="271"/>
    </row>
    <row r="131" spans="10:11" ht="13.8" hidden="1" thickBot="1" x14ac:dyDescent="0.3">
      <c r="K131" s="271"/>
    </row>
    <row r="132" spans="10:11" ht="13.8" hidden="1" thickBot="1" x14ac:dyDescent="0.3">
      <c r="K132" s="271"/>
    </row>
    <row r="133" spans="10:11" ht="13.8" hidden="1" thickBot="1" x14ac:dyDescent="0.3">
      <c r="K133" s="271"/>
    </row>
    <row r="134" spans="10:11" ht="13.8" hidden="1" thickBot="1" x14ac:dyDescent="0.3">
      <c r="K134" s="271"/>
    </row>
    <row r="135" spans="10:11" ht="13.8" hidden="1" thickBot="1" x14ac:dyDescent="0.3">
      <c r="K135" s="271"/>
    </row>
    <row r="136" spans="10:11" ht="13.8" hidden="1" thickBot="1" x14ac:dyDescent="0.3">
      <c r="K136" s="271"/>
    </row>
    <row r="137" spans="10:11" ht="13.8" hidden="1" thickBot="1" x14ac:dyDescent="0.3">
      <c r="K137" s="271"/>
    </row>
    <row r="138" spans="10:11" ht="13.8" hidden="1" thickBot="1" x14ac:dyDescent="0.3">
      <c r="K138" s="271"/>
    </row>
    <row r="139" spans="10:11" ht="13.8" hidden="1" thickBot="1" x14ac:dyDescent="0.3">
      <c r="K139" s="271"/>
    </row>
    <row r="140" spans="10:11" ht="13.8" hidden="1" thickBot="1" x14ac:dyDescent="0.3">
      <c r="K140" s="271"/>
    </row>
    <row r="141" spans="10:11" ht="13.8" hidden="1" thickBot="1" x14ac:dyDescent="0.3">
      <c r="K141" s="271"/>
    </row>
    <row r="142" spans="10:11" ht="13.8" hidden="1" thickBot="1" x14ac:dyDescent="0.3">
      <c r="K142" s="271"/>
    </row>
    <row r="143" spans="10:11" ht="13.8" hidden="1" thickBot="1" x14ac:dyDescent="0.3">
      <c r="K143" s="271"/>
    </row>
    <row r="144" spans="10:11" ht="14.4" thickBot="1" x14ac:dyDescent="0.35">
      <c r="J144" s="81" t="s">
        <v>156</v>
      </c>
      <c r="K144" s="277">
        <f>K126-D126</f>
        <v>0</v>
      </c>
    </row>
    <row r="145" spans="1:11" ht="20.399999999999999" x14ac:dyDescent="0.35">
      <c r="J145" s="75" t="s">
        <v>109</v>
      </c>
    </row>
    <row r="146" spans="1:11" ht="13.8" thickBot="1" x14ac:dyDescent="0.3"/>
    <row r="147" spans="1:11" ht="25.2" thickBot="1" x14ac:dyDescent="0.3">
      <c r="A147" s="297" t="s">
        <v>132</v>
      </c>
      <c r="B147" s="298"/>
      <c r="C147" s="298"/>
      <c r="D147" s="298"/>
      <c r="E147" s="298"/>
      <c r="F147" s="298"/>
      <c r="G147" s="298"/>
      <c r="H147" s="298"/>
      <c r="I147" s="298"/>
      <c r="J147" s="298"/>
      <c r="K147" s="299"/>
    </row>
    <row r="148" spans="1:11" ht="13.8" thickBot="1" x14ac:dyDescent="0.3">
      <c r="D148" s="271"/>
    </row>
    <row r="149" spans="1:11" ht="15.6" x14ac:dyDescent="0.3">
      <c r="A149" s="300" t="s">
        <v>0</v>
      </c>
      <c r="B149" s="301"/>
      <c r="C149" s="302"/>
      <c r="D149" s="272" t="s">
        <v>1</v>
      </c>
      <c r="E149" s="279"/>
      <c r="F149" s="176"/>
      <c r="G149" s="176"/>
      <c r="H149" s="1"/>
      <c r="I149" s="2"/>
      <c r="J149" s="3" t="s">
        <v>2</v>
      </c>
      <c r="K149" s="74" t="s">
        <v>1</v>
      </c>
    </row>
    <row r="150" spans="1:11" ht="13.8" thickBot="1" x14ac:dyDescent="0.3">
      <c r="A150" s="4"/>
      <c r="B150" s="5"/>
      <c r="C150" s="6"/>
      <c r="D150" s="273" t="s">
        <v>3</v>
      </c>
      <c r="E150" s="280"/>
      <c r="F150" s="177"/>
      <c r="G150" s="177"/>
      <c r="H150" s="8"/>
      <c r="I150" s="9"/>
      <c r="J150" s="10"/>
      <c r="K150" s="7" t="s">
        <v>3</v>
      </c>
    </row>
    <row r="151" spans="1:11" ht="15.6" x14ac:dyDescent="0.25">
      <c r="A151" s="11"/>
      <c r="B151" s="12"/>
      <c r="C151" s="13" t="s">
        <v>4</v>
      </c>
      <c r="D151" s="190"/>
      <c r="E151" s="281"/>
      <c r="F151" s="61"/>
      <c r="G151" s="61"/>
      <c r="H151" s="11"/>
      <c r="I151" s="12"/>
      <c r="J151" s="13" t="s">
        <v>5</v>
      </c>
      <c r="K151" s="15"/>
    </row>
    <row r="152" spans="1:11" x14ac:dyDescent="0.25">
      <c r="A152" s="9"/>
      <c r="B152" s="17" t="s">
        <v>6</v>
      </c>
      <c r="C152" s="9"/>
      <c r="D152" s="18">
        <f>D153+D154+D155+D156+D157+D158+D159</f>
        <v>0</v>
      </c>
      <c r="E152" s="39"/>
      <c r="F152" s="178"/>
      <c r="G152" s="178"/>
      <c r="H152" s="9"/>
      <c r="I152" s="17" t="s">
        <v>7</v>
      </c>
      <c r="J152" s="9"/>
      <c r="K152" s="19">
        <f>K153+K154+K155+K156+K157+K158+K159</f>
        <v>0</v>
      </c>
    </row>
    <row r="153" spans="1:11" ht="12.75" customHeight="1" x14ac:dyDescent="0.25">
      <c r="A153" s="21"/>
      <c r="B153" s="22"/>
      <c r="C153" s="23" t="s">
        <v>8</v>
      </c>
      <c r="D153" s="197"/>
      <c r="E153" s="114"/>
      <c r="F153" s="115"/>
      <c r="G153" s="115"/>
      <c r="H153" s="21"/>
      <c r="I153" s="22"/>
      <c r="J153" s="23" t="s">
        <v>9</v>
      </c>
      <c r="K153" s="197"/>
    </row>
    <row r="154" spans="1:11" ht="12.75" customHeight="1" x14ac:dyDescent="0.25">
      <c r="A154" s="21"/>
      <c r="B154" s="21"/>
      <c r="C154" s="23" t="s">
        <v>10</v>
      </c>
      <c r="D154" s="197"/>
      <c r="E154" s="114"/>
      <c r="F154" s="115"/>
      <c r="G154" s="115"/>
      <c r="H154" s="21"/>
      <c r="I154" s="22"/>
      <c r="J154" s="23" t="s">
        <v>11</v>
      </c>
      <c r="K154" s="197"/>
    </row>
    <row r="155" spans="1:11" ht="12.75" customHeight="1" x14ac:dyDescent="0.25">
      <c r="A155" s="21"/>
      <c r="B155" s="21"/>
      <c r="C155" s="23" t="s">
        <v>12</v>
      </c>
      <c r="D155" s="197"/>
      <c r="E155" s="114"/>
      <c r="F155" s="115"/>
      <c r="G155" s="115"/>
      <c r="H155" s="21"/>
      <c r="I155" s="21"/>
      <c r="J155" s="23" t="s">
        <v>13</v>
      </c>
      <c r="K155" s="197"/>
    </row>
    <row r="156" spans="1:11" ht="12.75" customHeight="1" x14ac:dyDescent="0.25">
      <c r="A156" s="21"/>
      <c r="B156" s="21"/>
      <c r="C156" s="23" t="s">
        <v>14</v>
      </c>
      <c r="D156" s="197"/>
      <c r="E156" s="114"/>
      <c r="F156" s="115"/>
      <c r="G156" s="115"/>
      <c r="H156" s="21"/>
      <c r="I156" s="21"/>
      <c r="J156" s="23" t="s">
        <v>15</v>
      </c>
      <c r="K156" s="197"/>
    </row>
    <row r="157" spans="1:11" ht="12.75" customHeight="1" x14ac:dyDescent="0.25">
      <c r="A157" s="21"/>
      <c r="B157" s="21"/>
      <c r="C157" s="23" t="s">
        <v>16</v>
      </c>
      <c r="D157" s="197"/>
      <c r="E157" s="114"/>
      <c r="F157" s="115"/>
      <c r="G157" s="115"/>
      <c r="H157" s="21"/>
      <c r="I157" s="21"/>
      <c r="J157" s="23" t="s">
        <v>17</v>
      </c>
      <c r="K157" s="197"/>
    </row>
    <row r="158" spans="1:11" ht="12.75" customHeight="1" x14ac:dyDescent="0.25">
      <c r="A158" s="21"/>
      <c r="B158" s="21"/>
      <c r="C158" s="23" t="s">
        <v>18</v>
      </c>
      <c r="D158" s="197"/>
      <c r="E158" s="114"/>
      <c r="F158" s="115"/>
      <c r="G158" s="115"/>
      <c r="H158" s="21"/>
      <c r="I158" s="21"/>
      <c r="J158" s="23" t="s">
        <v>19</v>
      </c>
      <c r="K158" s="197"/>
    </row>
    <row r="159" spans="1:11" ht="12.75" customHeight="1" x14ac:dyDescent="0.25">
      <c r="A159" s="21"/>
      <c r="B159" s="21"/>
      <c r="C159" s="23" t="s">
        <v>20</v>
      </c>
      <c r="D159" s="197"/>
      <c r="E159" s="114"/>
      <c r="F159" s="115"/>
      <c r="G159" s="115"/>
      <c r="H159" s="21"/>
      <c r="I159" s="21"/>
      <c r="J159" s="23" t="s">
        <v>21</v>
      </c>
      <c r="K159" s="197"/>
    </row>
    <row r="160" spans="1:11" ht="12.75" customHeight="1" x14ac:dyDescent="0.25">
      <c r="A160" s="21"/>
      <c r="B160" s="21"/>
      <c r="C160" s="21"/>
      <c r="D160" s="52"/>
      <c r="E160" s="282"/>
      <c r="F160" s="179"/>
      <c r="G160" s="179"/>
      <c r="H160" s="21"/>
      <c r="I160" s="21"/>
      <c r="J160" s="24"/>
      <c r="K160" s="52"/>
    </row>
    <row r="161" spans="1:11" x14ac:dyDescent="0.25">
      <c r="A161" s="9"/>
      <c r="B161" s="17" t="s">
        <v>22</v>
      </c>
      <c r="C161" s="9"/>
      <c r="D161" s="19">
        <f>D162+D163+D164+D165+D166+D167</f>
        <v>0</v>
      </c>
      <c r="E161" s="39"/>
      <c r="F161" s="178"/>
      <c r="G161" s="178"/>
      <c r="H161" s="9"/>
      <c r="I161" s="17" t="s">
        <v>23</v>
      </c>
      <c r="J161" s="9"/>
      <c r="K161" s="19">
        <f>K163+K164+K165+K168+K169+K170+K171+K174</f>
        <v>0</v>
      </c>
    </row>
    <row r="162" spans="1:11" ht="12.75" customHeight="1" x14ac:dyDescent="0.25">
      <c r="A162" s="21"/>
      <c r="B162" s="21"/>
      <c r="C162" s="23" t="s">
        <v>24</v>
      </c>
      <c r="D162" s="197"/>
      <c r="E162" s="114"/>
      <c r="F162" s="115"/>
      <c r="G162" s="115"/>
      <c r="H162" s="21"/>
      <c r="I162" s="21"/>
      <c r="J162" s="17" t="s">
        <v>25</v>
      </c>
      <c r="K162" s="31"/>
    </row>
    <row r="163" spans="1:11" ht="12.75" customHeight="1" x14ac:dyDescent="0.25">
      <c r="A163" s="21"/>
      <c r="B163" s="21"/>
      <c r="C163" s="23" t="s">
        <v>26</v>
      </c>
      <c r="D163" s="197"/>
      <c r="E163" s="114"/>
      <c r="F163" s="115"/>
      <c r="G163" s="115"/>
      <c r="H163" s="25"/>
      <c r="I163" s="25"/>
      <c r="J163" s="23" t="s">
        <v>27</v>
      </c>
      <c r="K163" s="197"/>
    </row>
    <row r="164" spans="1:11" ht="12.75" customHeight="1" x14ac:dyDescent="0.25">
      <c r="A164" s="21"/>
      <c r="B164" s="21"/>
      <c r="C164" s="23" t="s">
        <v>28</v>
      </c>
      <c r="D164" s="197"/>
      <c r="E164" s="114"/>
      <c r="F164" s="115"/>
      <c r="G164" s="115"/>
      <c r="H164" s="21"/>
      <c r="I164" s="21"/>
      <c r="J164" s="23" t="s">
        <v>29</v>
      </c>
      <c r="K164" s="197"/>
    </row>
    <row r="165" spans="1:11" ht="12.75" customHeight="1" x14ac:dyDescent="0.25">
      <c r="A165" s="21"/>
      <c r="B165" s="21"/>
      <c r="C165" s="23" t="s">
        <v>30</v>
      </c>
      <c r="D165" s="197"/>
      <c r="E165" s="114"/>
      <c r="F165" s="115"/>
      <c r="G165" s="115"/>
      <c r="H165" s="21"/>
      <c r="I165" s="21"/>
      <c r="J165" s="23" t="s">
        <v>31</v>
      </c>
      <c r="K165" s="197"/>
    </row>
    <row r="166" spans="1:11" ht="12.75" customHeight="1" x14ac:dyDescent="0.25">
      <c r="A166" s="21"/>
      <c r="B166" s="21"/>
      <c r="C166" s="23" t="s">
        <v>32</v>
      </c>
      <c r="D166" s="197"/>
      <c r="E166" s="114"/>
      <c r="F166" s="115"/>
      <c r="G166" s="115"/>
      <c r="H166" s="21"/>
      <c r="I166" s="21"/>
      <c r="J166" s="24"/>
      <c r="K166" s="56"/>
    </row>
    <row r="167" spans="1:11" ht="12.75" customHeight="1" x14ac:dyDescent="0.25">
      <c r="A167" s="21"/>
      <c r="B167" s="21"/>
      <c r="C167" s="23" t="s">
        <v>33</v>
      </c>
      <c r="D167" s="197"/>
      <c r="E167" s="114"/>
      <c r="F167" s="115"/>
      <c r="G167" s="115"/>
      <c r="H167" s="21"/>
      <c r="I167" s="21"/>
      <c r="J167" s="17" t="s">
        <v>34</v>
      </c>
      <c r="K167" s="31"/>
    </row>
    <row r="168" spans="1:11" ht="11.25" customHeight="1" x14ac:dyDescent="0.25">
      <c r="A168" s="21"/>
      <c r="B168" s="21"/>
      <c r="C168" s="24"/>
      <c r="D168" s="52"/>
      <c r="E168" s="283"/>
      <c r="F168" s="181"/>
      <c r="G168" s="181"/>
      <c r="H168" s="25"/>
      <c r="I168" s="25"/>
      <c r="J168" s="23" t="s">
        <v>35</v>
      </c>
      <c r="K168" s="197"/>
    </row>
    <row r="169" spans="1:11" ht="16.8" x14ac:dyDescent="0.25">
      <c r="A169" s="9"/>
      <c r="B169" s="17" t="s">
        <v>36</v>
      </c>
      <c r="C169" s="26"/>
      <c r="D169" s="19">
        <f>D170+D171+D172+D173+D174+D175+D176+D177+D178+D179+D180+D181+D182</f>
        <v>0</v>
      </c>
      <c r="E169" s="39"/>
      <c r="F169" s="178"/>
      <c r="G169" s="178"/>
      <c r="H169" s="21"/>
      <c r="I169" s="22"/>
      <c r="J169" s="23" t="s">
        <v>276</v>
      </c>
      <c r="K169" s="197"/>
    </row>
    <row r="170" spans="1:11" ht="12.75" customHeight="1" x14ac:dyDescent="0.25">
      <c r="A170" s="21"/>
      <c r="B170" s="21"/>
      <c r="C170" s="23" t="s">
        <v>37</v>
      </c>
      <c r="D170" s="197"/>
      <c r="E170" s="114"/>
      <c r="F170" s="115"/>
      <c r="G170" s="115"/>
      <c r="H170" s="21"/>
      <c r="I170" s="21"/>
      <c r="J170" s="23" t="s">
        <v>38</v>
      </c>
      <c r="K170" s="197"/>
    </row>
    <row r="171" spans="1:11" ht="12.75" customHeight="1" x14ac:dyDescent="0.25">
      <c r="A171" s="21"/>
      <c r="B171" s="21"/>
      <c r="C171" s="23" t="s">
        <v>39</v>
      </c>
      <c r="D171" s="197"/>
      <c r="E171" s="114"/>
      <c r="F171" s="115"/>
      <c r="G171" s="115"/>
      <c r="H171" s="21"/>
      <c r="I171" s="22"/>
      <c r="J171" s="23" t="s">
        <v>40</v>
      </c>
      <c r="K171" s="197"/>
    </row>
    <row r="172" spans="1:11" ht="12.75" customHeight="1" x14ac:dyDescent="0.25">
      <c r="A172" s="21"/>
      <c r="B172" s="21"/>
      <c r="C172" s="23" t="s">
        <v>41</v>
      </c>
      <c r="D172" s="197"/>
      <c r="E172" s="114"/>
      <c r="F172" s="115"/>
      <c r="G172" s="115"/>
      <c r="H172" s="21"/>
      <c r="I172" s="21"/>
      <c r="J172" s="22"/>
      <c r="K172" s="56"/>
    </row>
    <row r="173" spans="1:11" ht="12.75" customHeight="1" x14ac:dyDescent="0.25">
      <c r="A173" s="21"/>
      <c r="B173" s="21"/>
      <c r="C173" s="23" t="s">
        <v>42</v>
      </c>
      <c r="D173" s="197"/>
      <c r="E173" s="114"/>
      <c r="F173" s="115"/>
      <c r="G173" s="115"/>
      <c r="H173" s="21"/>
      <c r="I173" s="22"/>
      <c r="J173" s="17" t="s">
        <v>43</v>
      </c>
      <c r="K173" s="31"/>
    </row>
    <row r="174" spans="1:11" ht="12.75" customHeight="1" x14ac:dyDescent="0.25">
      <c r="A174" s="21"/>
      <c r="B174" s="21"/>
      <c r="C174" s="23" t="s">
        <v>44</v>
      </c>
      <c r="D174" s="197"/>
      <c r="E174" s="114"/>
      <c r="F174" s="115"/>
      <c r="G174" s="115"/>
      <c r="H174" s="25"/>
      <c r="I174" s="27"/>
      <c r="J174" s="23" t="s">
        <v>45</v>
      </c>
      <c r="K174" s="197"/>
    </row>
    <row r="175" spans="1:11" ht="12.75" customHeight="1" x14ac:dyDescent="0.25">
      <c r="A175" s="21"/>
      <c r="B175" s="21"/>
      <c r="C175" s="23" t="s">
        <v>46</v>
      </c>
      <c r="D175" s="197"/>
      <c r="E175" s="114"/>
      <c r="F175" s="115"/>
      <c r="G175" s="115"/>
      <c r="H175" s="21"/>
      <c r="I175" s="28"/>
      <c r="J175" s="29"/>
      <c r="K175" s="56"/>
    </row>
    <row r="176" spans="1:11" ht="12.75" customHeight="1" x14ac:dyDescent="0.25">
      <c r="A176" s="21"/>
      <c r="B176" s="21"/>
      <c r="C176" s="23" t="s">
        <v>47</v>
      </c>
      <c r="D176" s="197"/>
      <c r="E176" s="114"/>
      <c r="F176" s="115"/>
      <c r="G176" s="115"/>
      <c r="H176" s="21"/>
      <c r="I176" s="28"/>
      <c r="J176" s="30"/>
      <c r="K176" s="31"/>
    </row>
    <row r="177" spans="1:11" ht="12.75" customHeight="1" x14ac:dyDescent="0.25">
      <c r="A177" s="21"/>
      <c r="B177" s="21"/>
      <c r="C177" s="23" t="s">
        <v>48</v>
      </c>
      <c r="D177" s="197"/>
      <c r="E177" s="114"/>
      <c r="F177" s="115"/>
      <c r="G177" s="115"/>
      <c r="H177" s="9"/>
      <c r="I177" s="32" t="s">
        <v>49</v>
      </c>
      <c r="J177" s="33"/>
      <c r="K177" s="19">
        <f>K178+K179+K180+K181+K182</f>
        <v>0</v>
      </c>
    </row>
    <row r="178" spans="1:11" ht="12.75" customHeight="1" x14ac:dyDescent="0.25">
      <c r="A178" s="21"/>
      <c r="B178" s="21"/>
      <c r="C178" s="23" t="s">
        <v>50</v>
      </c>
      <c r="D178" s="197"/>
      <c r="E178" s="114"/>
      <c r="F178" s="115"/>
      <c r="G178" s="115"/>
      <c r="H178" s="34"/>
      <c r="I178" s="22"/>
      <c r="J178" s="23" t="s">
        <v>51</v>
      </c>
      <c r="K178" s="197"/>
    </row>
    <row r="179" spans="1:11" ht="12.75" customHeight="1" x14ac:dyDescent="0.25">
      <c r="A179" s="21"/>
      <c r="B179" s="21"/>
      <c r="C179" s="23" t="s">
        <v>52</v>
      </c>
      <c r="D179" s="197"/>
      <c r="E179" s="114"/>
      <c r="F179" s="115"/>
      <c r="G179" s="115"/>
      <c r="H179" s="34"/>
      <c r="I179" s="21"/>
      <c r="J179" s="35" t="s">
        <v>53</v>
      </c>
      <c r="K179" s="197"/>
    </row>
    <row r="180" spans="1:11" ht="12.75" customHeight="1" x14ac:dyDescent="0.25">
      <c r="A180" s="21"/>
      <c r="B180" s="21"/>
      <c r="C180" s="23" t="s">
        <v>54</v>
      </c>
      <c r="D180" s="197"/>
      <c r="E180" s="114"/>
      <c r="F180" s="115"/>
      <c r="G180" s="115"/>
      <c r="H180" s="21"/>
      <c r="I180" s="21"/>
      <c r="J180" s="35" t="s">
        <v>55</v>
      </c>
      <c r="K180" s="197"/>
    </row>
    <row r="181" spans="1:11" ht="12.75" customHeight="1" x14ac:dyDescent="0.25">
      <c r="A181" s="21"/>
      <c r="B181" s="21"/>
      <c r="C181" s="23" t="s">
        <v>56</v>
      </c>
      <c r="D181" s="197"/>
      <c r="E181" s="114"/>
      <c r="F181" s="115"/>
      <c r="G181" s="115"/>
      <c r="H181" s="21"/>
      <c r="I181" s="21"/>
      <c r="J181" s="23" t="s">
        <v>57</v>
      </c>
      <c r="K181" s="197"/>
    </row>
    <row r="182" spans="1:11" ht="12.75" customHeight="1" x14ac:dyDescent="0.25">
      <c r="A182" s="21"/>
      <c r="B182" s="21"/>
      <c r="C182" s="23" t="s">
        <v>58</v>
      </c>
      <c r="D182" s="197"/>
      <c r="E182" s="114"/>
      <c r="F182" s="115"/>
      <c r="G182" s="115"/>
      <c r="H182" s="21"/>
      <c r="I182" s="21"/>
      <c r="J182" s="35" t="s">
        <v>59</v>
      </c>
      <c r="K182" s="197"/>
    </row>
    <row r="183" spans="1:11" ht="10.5" customHeight="1" x14ac:dyDescent="0.25">
      <c r="A183" s="21"/>
      <c r="B183" s="21"/>
      <c r="C183" s="21"/>
      <c r="D183" s="52"/>
      <c r="E183" s="282"/>
      <c r="F183" s="179"/>
      <c r="G183" s="179"/>
      <c r="H183" s="21"/>
      <c r="I183" s="21"/>
      <c r="J183" s="24"/>
      <c r="K183" s="52"/>
    </row>
    <row r="184" spans="1:11" ht="16.8" x14ac:dyDescent="0.25">
      <c r="A184" s="21"/>
      <c r="B184" s="17" t="s">
        <v>60</v>
      </c>
      <c r="C184" s="9"/>
      <c r="D184" s="19">
        <f>D185</f>
        <v>0</v>
      </c>
      <c r="E184" s="39"/>
      <c r="F184" s="178"/>
      <c r="G184" s="178"/>
      <c r="H184" s="9"/>
      <c r="I184" s="17" t="s">
        <v>61</v>
      </c>
      <c r="J184" s="9"/>
      <c r="K184" s="19">
        <f>K185</f>
        <v>0</v>
      </c>
    </row>
    <row r="185" spans="1:11" ht="12.75" customHeight="1" x14ac:dyDescent="0.25">
      <c r="A185" s="21"/>
      <c r="B185" s="21"/>
      <c r="C185" s="23" t="s">
        <v>62</v>
      </c>
      <c r="D185" s="197"/>
      <c r="E185" s="114"/>
      <c r="F185" s="115"/>
      <c r="G185" s="115"/>
      <c r="H185" s="21"/>
      <c r="I185" s="21"/>
      <c r="J185" s="35" t="s">
        <v>63</v>
      </c>
      <c r="K185" s="67"/>
    </row>
    <row r="186" spans="1:11" ht="12" customHeight="1" x14ac:dyDescent="0.25">
      <c r="A186" s="21"/>
      <c r="B186" s="21"/>
      <c r="C186" s="29"/>
      <c r="D186" s="52"/>
      <c r="E186" s="282"/>
      <c r="F186" s="179"/>
      <c r="G186" s="179"/>
      <c r="H186" s="36"/>
      <c r="I186" s="22"/>
      <c r="J186" s="37"/>
      <c r="K186" s="38"/>
    </row>
    <row r="187" spans="1:11" ht="16.8" x14ac:dyDescent="0.25">
      <c r="A187" s="9"/>
      <c r="B187" s="17" t="s">
        <v>64</v>
      </c>
      <c r="C187" s="33"/>
      <c r="D187" s="19">
        <f>D188+D189+D190</f>
        <v>0</v>
      </c>
      <c r="E187" s="39"/>
      <c r="F187" s="178"/>
      <c r="G187" s="178"/>
      <c r="H187" s="36"/>
      <c r="I187" s="22"/>
      <c r="J187" s="37"/>
      <c r="K187" s="39"/>
    </row>
    <row r="188" spans="1:11" ht="12.75" customHeight="1" x14ac:dyDescent="0.25">
      <c r="A188" s="21"/>
      <c r="B188" s="21"/>
      <c r="C188" s="23" t="s">
        <v>65</v>
      </c>
      <c r="D188" s="197"/>
      <c r="E188" s="114"/>
      <c r="F188" s="115"/>
      <c r="G188" s="115"/>
      <c r="H188" s="21"/>
      <c r="I188" s="21"/>
      <c r="J188" s="37"/>
      <c r="K188" s="39"/>
    </row>
    <row r="189" spans="1:11" ht="12.75" customHeight="1" x14ac:dyDescent="0.25">
      <c r="A189" s="21"/>
      <c r="B189" s="21"/>
      <c r="C189" s="23" t="s">
        <v>66</v>
      </c>
      <c r="D189" s="197"/>
      <c r="E189" s="114"/>
      <c r="F189" s="115"/>
      <c r="G189" s="115"/>
      <c r="H189" s="21"/>
      <c r="I189" s="21"/>
      <c r="J189" s="37"/>
      <c r="K189" s="40"/>
    </row>
    <row r="190" spans="1:11" ht="12.75" customHeight="1" x14ac:dyDescent="0.25">
      <c r="A190" s="21"/>
      <c r="B190" s="21"/>
      <c r="C190" s="23" t="s">
        <v>67</v>
      </c>
      <c r="D190" s="197"/>
      <c r="E190" s="114"/>
      <c r="F190" s="115"/>
      <c r="G190" s="115"/>
      <c r="H190" s="21"/>
      <c r="I190" s="21"/>
      <c r="J190" s="41"/>
      <c r="K190" s="42"/>
    </row>
    <row r="191" spans="1:11" ht="11.25" customHeight="1" x14ac:dyDescent="0.25">
      <c r="A191" s="21"/>
      <c r="B191" s="21"/>
      <c r="C191" s="29"/>
      <c r="D191" s="52"/>
      <c r="E191" s="282"/>
      <c r="F191" s="179"/>
      <c r="G191" s="179"/>
      <c r="H191" s="21"/>
      <c r="I191" s="21"/>
      <c r="J191" s="41"/>
      <c r="K191" s="42"/>
    </row>
    <row r="192" spans="1:11" ht="16.8" x14ac:dyDescent="0.25">
      <c r="A192" s="25"/>
      <c r="B192" s="17" t="s">
        <v>68</v>
      </c>
      <c r="C192" s="33"/>
      <c r="D192" s="19">
        <f>D193+D194+D195+D196+D197+D198</f>
        <v>0</v>
      </c>
      <c r="E192" s="39"/>
      <c r="F192" s="178"/>
      <c r="G192" s="178"/>
      <c r="H192" s="21"/>
      <c r="I192" s="21"/>
      <c r="J192" s="37"/>
      <c r="K192" s="40"/>
    </row>
    <row r="193" spans="1:11" ht="12.75" customHeight="1" x14ac:dyDescent="0.25">
      <c r="A193" s="21"/>
      <c r="B193" s="22"/>
      <c r="C193" s="23" t="s">
        <v>69</v>
      </c>
      <c r="D193" s="197"/>
      <c r="E193" s="114"/>
      <c r="F193" s="115"/>
      <c r="G193" s="115"/>
      <c r="H193" s="36"/>
      <c r="I193" s="43"/>
      <c r="J193" s="44"/>
      <c r="K193" s="45"/>
    </row>
    <row r="194" spans="1:11" ht="12.75" customHeight="1" x14ac:dyDescent="0.25">
      <c r="A194" s="21"/>
      <c r="B194" s="21"/>
      <c r="C194" s="23" t="s">
        <v>70</v>
      </c>
      <c r="D194" s="197"/>
      <c r="E194" s="114"/>
      <c r="F194" s="115"/>
      <c r="G194" s="115"/>
      <c r="H194" s="21"/>
      <c r="I194" s="43"/>
      <c r="J194" s="44"/>
      <c r="K194" s="45"/>
    </row>
    <row r="195" spans="1:11" ht="12.75" customHeight="1" x14ac:dyDescent="0.25">
      <c r="A195" s="21"/>
      <c r="B195" s="21"/>
      <c r="C195" s="23" t="s">
        <v>71</v>
      </c>
      <c r="D195" s="197"/>
      <c r="E195" s="114"/>
      <c r="F195" s="115"/>
      <c r="G195" s="115"/>
      <c r="H195" s="21"/>
      <c r="I195" s="43"/>
      <c r="J195" s="44"/>
      <c r="K195" s="45"/>
    </row>
    <row r="196" spans="1:11" ht="12.75" customHeight="1" x14ac:dyDescent="0.25">
      <c r="A196" s="21"/>
      <c r="B196" s="21"/>
      <c r="C196" s="23" t="s">
        <v>72</v>
      </c>
      <c r="D196" s="197"/>
      <c r="E196" s="114"/>
      <c r="F196" s="115"/>
      <c r="G196" s="115"/>
      <c r="H196" s="21"/>
      <c r="I196" s="43"/>
      <c r="J196" s="44"/>
      <c r="K196" s="45"/>
    </row>
    <row r="197" spans="1:11" ht="12.75" customHeight="1" x14ac:dyDescent="0.25">
      <c r="A197" s="21"/>
      <c r="B197" s="21"/>
      <c r="C197" s="23" t="s">
        <v>73</v>
      </c>
      <c r="D197" s="197"/>
      <c r="E197" s="114"/>
      <c r="F197" s="115"/>
      <c r="G197" s="115"/>
      <c r="H197" s="36"/>
      <c r="I197" s="43"/>
      <c r="J197" s="44"/>
      <c r="K197" s="45"/>
    </row>
    <row r="198" spans="1:11" ht="12.75" customHeight="1" x14ac:dyDescent="0.25">
      <c r="A198" s="21"/>
      <c r="B198" s="21"/>
      <c r="C198" s="23" t="s">
        <v>74</v>
      </c>
      <c r="D198" s="197"/>
      <c r="E198" s="114"/>
      <c r="F198" s="115"/>
      <c r="G198" s="115"/>
      <c r="H198" s="21"/>
      <c r="I198" s="43"/>
      <c r="J198" s="44"/>
      <c r="K198" s="45"/>
    </row>
    <row r="199" spans="1:11" ht="9" customHeight="1" x14ac:dyDescent="0.25">
      <c r="A199" s="21"/>
      <c r="B199" s="21"/>
      <c r="C199" s="29"/>
      <c r="D199" s="52"/>
      <c r="E199" s="282"/>
      <c r="F199" s="179"/>
      <c r="G199" s="179"/>
      <c r="H199" s="21"/>
      <c r="I199" s="43"/>
      <c r="J199" s="44"/>
      <c r="K199" s="45"/>
    </row>
    <row r="200" spans="1:11" ht="16.8" x14ac:dyDescent="0.25">
      <c r="A200" s="46"/>
      <c r="B200" s="17" t="s">
        <v>75</v>
      </c>
      <c r="C200" s="47"/>
      <c r="D200" s="19">
        <f>D201+D202</f>
        <v>0</v>
      </c>
      <c r="E200" s="39"/>
      <c r="F200" s="178"/>
      <c r="G200" s="178"/>
      <c r="H200" s="21"/>
      <c r="I200" s="43"/>
      <c r="J200" s="44"/>
      <c r="K200" s="45"/>
    </row>
    <row r="201" spans="1:11" ht="12.75" customHeight="1" x14ac:dyDescent="0.25">
      <c r="A201" s="21"/>
      <c r="B201" s="21"/>
      <c r="C201" s="23" t="s">
        <v>76</v>
      </c>
      <c r="D201" s="197"/>
      <c r="E201" s="114"/>
      <c r="F201" s="115"/>
      <c r="G201" s="115"/>
      <c r="H201" s="21"/>
      <c r="I201" s="43"/>
      <c r="J201" s="44"/>
      <c r="K201" s="45"/>
    </row>
    <row r="202" spans="1:11" ht="12.75" customHeight="1" x14ac:dyDescent="0.25">
      <c r="A202" s="21"/>
      <c r="B202" s="21"/>
      <c r="C202" s="23" t="s">
        <v>77</v>
      </c>
      <c r="D202" s="197"/>
      <c r="E202" s="114"/>
      <c r="F202" s="115"/>
      <c r="G202" s="115"/>
      <c r="H202" s="22"/>
      <c r="I202" s="43"/>
      <c r="J202" s="44"/>
      <c r="K202" s="45"/>
    </row>
    <row r="203" spans="1:11" ht="12.75" customHeight="1" x14ac:dyDescent="0.25">
      <c r="A203" s="21"/>
      <c r="B203" s="21"/>
      <c r="C203" s="30"/>
      <c r="D203" s="49"/>
      <c r="E203" s="42"/>
      <c r="F203" s="42"/>
      <c r="G203" s="42"/>
      <c r="H203" s="21"/>
      <c r="I203" s="43"/>
      <c r="J203" s="44"/>
      <c r="K203" s="45"/>
    </row>
    <row r="204" spans="1:11" x14ac:dyDescent="0.25">
      <c r="A204" s="17"/>
      <c r="B204" s="17" t="s">
        <v>78</v>
      </c>
      <c r="C204" s="33"/>
      <c r="D204" s="51">
        <f>D205+D206</f>
        <v>0</v>
      </c>
      <c r="E204" s="42"/>
      <c r="F204" s="185"/>
      <c r="G204" s="185"/>
      <c r="H204" s="43"/>
      <c r="I204" s="17" t="s">
        <v>79</v>
      </c>
      <c r="J204" s="9"/>
      <c r="K204" s="51">
        <f>K205+K206</f>
        <v>0</v>
      </c>
    </row>
    <row r="205" spans="1:11" ht="12.75" customHeight="1" x14ac:dyDescent="0.25">
      <c r="A205" s="21"/>
      <c r="B205" s="21"/>
      <c r="C205" s="23" t="s">
        <v>80</v>
      </c>
      <c r="D205" s="197"/>
      <c r="E205" s="114"/>
      <c r="F205" s="115"/>
      <c r="G205" s="115"/>
      <c r="H205" s="43"/>
      <c r="I205" s="21"/>
      <c r="J205" s="35" t="s">
        <v>81</v>
      </c>
      <c r="K205" s="67"/>
    </row>
    <row r="206" spans="1:11" ht="12.75" customHeight="1" x14ac:dyDescent="0.25">
      <c r="A206" s="21"/>
      <c r="B206" s="21"/>
      <c r="C206" s="35" t="s">
        <v>82</v>
      </c>
      <c r="D206" s="197"/>
      <c r="E206" s="114"/>
      <c r="F206" s="115"/>
      <c r="G206" s="115"/>
      <c r="H206" s="43"/>
      <c r="I206" s="21"/>
      <c r="J206" s="35" t="s">
        <v>83</v>
      </c>
      <c r="K206" s="67"/>
    </row>
    <row r="207" spans="1:11" ht="12.75" customHeight="1" x14ac:dyDescent="0.25">
      <c r="A207" s="21"/>
      <c r="B207" s="21"/>
      <c r="C207" s="21"/>
      <c r="D207" s="52"/>
      <c r="E207" s="39"/>
      <c r="F207" s="40"/>
      <c r="G207" s="40"/>
      <c r="H207" s="43"/>
      <c r="I207" s="21"/>
      <c r="J207" s="21"/>
      <c r="K207" s="52"/>
    </row>
    <row r="208" spans="1:11" x14ac:dyDescent="0.25">
      <c r="A208" s="53"/>
      <c r="B208" s="17" t="s">
        <v>84</v>
      </c>
      <c r="C208" s="9"/>
      <c r="D208" s="51">
        <f>D209+D210</f>
        <v>0</v>
      </c>
      <c r="E208" s="42"/>
      <c r="F208" s="185"/>
      <c r="G208" s="185"/>
      <c r="H208" s="54"/>
      <c r="I208" s="17" t="s">
        <v>85</v>
      </c>
      <c r="J208" s="9"/>
      <c r="K208" s="51">
        <f>K209+K210</f>
        <v>0</v>
      </c>
    </row>
    <row r="209" spans="1:11" ht="12.75" customHeight="1" x14ac:dyDescent="0.25">
      <c r="A209" s="21"/>
      <c r="B209" s="22"/>
      <c r="C209" s="35" t="s">
        <v>86</v>
      </c>
      <c r="D209" s="197"/>
      <c r="E209" s="114"/>
      <c r="F209" s="115"/>
      <c r="G209" s="115"/>
      <c r="H209" s="36"/>
      <c r="I209" s="21"/>
      <c r="J209" s="35" t="s">
        <v>87</v>
      </c>
      <c r="K209" s="197"/>
    </row>
    <row r="210" spans="1:11" ht="12.75" customHeight="1" x14ac:dyDescent="0.25">
      <c r="A210" s="21"/>
      <c r="B210" s="21"/>
      <c r="C210" s="35" t="s">
        <v>88</v>
      </c>
      <c r="D210" s="197"/>
      <c r="E210" s="114"/>
      <c r="F210" s="115"/>
      <c r="G210" s="115"/>
      <c r="H210" s="36"/>
      <c r="I210" s="21"/>
      <c r="J210" s="35" t="s">
        <v>89</v>
      </c>
      <c r="K210" s="197"/>
    </row>
    <row r="211" spans="1:11" ht="12.75" customHeight="1" thickBot="1" x14ac:dyDescent="0.3">
      <c r="A211" s="21"/>
      <c r="B211" s="21"/>
      <c r="C211" s="55"/>
      <c r="D211" s="56"/>
      <c r="E211" s="39"/>
      <c r="F211" s="40"/>
      <c r="G211" s="40"/>
      <c r="H211" s="36"/>
      <c r="I211" s="21"/>
      <c r="J211" s="21"/>
      <c r="K211" s="56"/>
    </row>
    <row r="212" spans="1:11" ht="12.75" customHeight="1" thickBot="1" x14ac:dyDescent="0.3">
      <c r="A212" s="21"/>
      <c r="B212" s="21"/>
      <c r="C212" s="57" t="s">
        <v>90</v>
      </c>
      <c r="D212" s="58">
        <f>D152+D161+D169+D184+D187+D192+D200+D204+D208</f>
        <v>0</v>
      </c>
      <c r="E212" s="42"/>
      <c r="F212" s="186"/>
      <c r="G212" s="186"/>
      <c r="H212" s="36"/>
      <c r="I212" s="21"/>
      <c r="J212" s="57" t="s">
        <v>91</v>
      </c>
      <c r="K212" s="58">
        <f>K152+K161+K177+K184+K204+K208</f>
        <v>0</v>
      </c>
    </row>
    <row r="213" spans="1:11" ht="12" customHeight="1" thickBot="1" x14ac:dyDescent="0.3">
      <c r="A213" s="21"/>
      <c r="B213" s="21"/>
      <c r="C213" s="172" t="s">
        <v>269</v>
      </c>
      <c r="D213" s="173">
        <f>D212-K212</f>
        <v>0</v>
      </c>
      <c r="E213" s="42"/>
      <c r="F213" s="184"/>
      <c r="G213" s="184"/>
      <c r="H213" s="36"/>
      <c r="I213" s="21"/>
      <c r="J213" s="50"/>
      <c r="K213" s="42"/>
    </row>
    <row r="214" spans="1:11" ht="15.6" x14ac:dyDescent="0.25">
      <c r="A214" s="11"/>
      <c r="B214" s="12"/>
      <c r="C214" s="13"/>
      <c r="D214" s="42"/>
      <c r="E214" s="60"/>
      <c r="F214" s="60"/>
      <c r="G214" s="60"/>
      <c r="H214" s="11"/>
      <c r="I214" s="12"/>
      <c r="J214" s="13" t="s">
        <v>198</v>
      </c>
      <c r="K214" s="275"/>
    </row>
    <row r="215" spans="1:11" s="112" customFormat="1" ht="12.75" customHeight="1" x14ac:dyDescent="0.25">
      <c r="A215" s="110"/>
      <c r="B215" s="110"/>
      <c r="C215" s="113"/>
      <c r="D215" s="114"/>
      <c r="E215" s="114"/>
      <c r="F215" s="114"/>
      <c r="G215" s="114"/>
      <c r="H215" s="111"/>
      <c r="I215" s="111"/>
      <c r="K215" s="276"/>
    </row>
    <row r="216" spans="1:11" ht="12.75" customHeight="1" x14ac:dyDescent="0.25">
      <c r="A216" s="21"/>
      <c r="B216" s="21"/>
      <c r="C216" s="63"/>
      <c r="D216" s="115"/>
      <c r="E216" s="114"/>
      <c r="F216" s="115"/>
      <c r="G216" s="115"/>
      <c r="H216" s="43"/>
      <c r="I216" s="43"/>
      <c r="J216" s="286" t="s">
        <v>199</v>
      </c>
      <c r="K216" s="287">
        <f>D213</f>
        <v>0</v>
      </c>
    </row>
    <row r="217" spans="1:11" ht="12.75" customHeight="1" x14ac:dyDescent="0.25">
      <c r="A217" s="21"/>
      <c r="B217" s="21"/>
      <c r="C217" s="63"/>
      <c r="D217" s="115"/>
      <c r="E217" s="114"/>
      <c r="F217" s="115"/>
      <c r="G217" s="115"/>
      <c r="H217" s="43"/>
      <c r="I217" s="43"/>
      <c r="J217" s="43"/>
      <c r="K217" s="45"/>
    </row>
    <row r="218" spans="1:11" ht="12.75" customHeight="1" x14ac:dyDescent="0.25">
      <c r="A218" s="21"/>
      <c r="B218" s="21"/>
      <c r="C218" s="63"/>
      <c r="D218" s="115"/>
      <c r="E218" s="114"/>
      <c r="F218" s="115"/>
      <c r="G218" s="115"/>
      <c r="H218" s="43"/>
      <c r="I218" s="43"/>
      <c r="J218" s="43"/>
      <c r="K218" s="45"/>
    </row>
    <row r="219" spans="1:11" x14ac:dyDescent="0.25">
      <c r="A219" s="53"/>
      <c r="B219" s="17" t="s">
        <v>96</v>
      </c>
      <c r="C219" s="144"/>
      <c r="D219" s="51">
        <f>D221+D222</f>
        <v>0</v>
      </c>
      <c r="E219" s="42"/>
      <c r="F219" s="185"/>
      <c r="G219" s="185"/>
      <c r="H219" s="9"/>
      <c r="I219" s="17" t="s">
        <v>97</v>
      </c>
      <c r="J219" s="65"/>
      <c r="K219" s="51">
        <f>K221+K222</f>
        <v>0</v>
      </c>
    </row>
    <row r="220" spans="1:11" ht="12.75" customHeight="1" x14ac:dyDescent="0.25">
      <c r="A220" s="21"/>
      <c r="B220" s="21"/>
      <c r="C220" s="14"/>
      <c r="D220" s="31"/>
      <c r="E220" s="114"/>
      <c r="F220" s="115"/>
      <c r="G220" s="115"/>
      <c r="H220" s="43"/>
      <c r="I220" s="21"/>
      <c r="J220" s="14"/>
      <c r="K220" s="145"/>
    </row>
    <row r="221" spans="1:11" ht="12.75" customHeight="1" x14ac:dyDescent="0.25">
      <c r="A221" s="21"/>
      <c r="B221" s="21"/>
      <c r="C221" s="68" t="s">
        <v>100</v>
      </c>
      <c r="D221" s="197"/>
      <c r="E221" s="114"/>
      <c r="F221" s="115"/>
      <c r="G221" s="115"/>
      <c r="H221" s="43"/>
      <c r="I221" s="66"/>
      <c r="J221" s="35" t="s">
        <v>101</v>
      </c>
      <c r="K221" s="67">
        <f>D221</f>
        <v>0</v>
      </c>
    </row>
    <row r="222" spans="1:11" ht="12.75" customHeight="1" x14ac:dyDescent="0.25">
      <c r="A222" s="21"/>
      <c r="B222" s="21"/>
      <c r="C222" s="35" t="s">
        <v>102</v>
      </c>
      <c r="D222" s="197"/>
      <c r="E222" s="114"/>
      <c r="F222" s="115"/>
      <c r="G222" s="115"/>
      <c r="H222" s="43"/>
      <c r="I222" s="21"/>
      <c r="J222" s="35" t="s">
        <v>103</v>
      </c>
      <c r="K222" s="67">
        <f>D222</f>
        <v>0</v>
      </c>
    </row>
    <row r="223" spans="1:11" ht="11.25" customHeight="1" thickBot="1" x14ac:dyDescent="0.3">
      <c r="A223" s="21"/>
      <c r="B223" s="21"/>
      <c r="C223" s="69"/>
      <c r="D223" s="56"/>
      <c r="E223" s="39"/>
      <c r="F223" s="40"/>
      <c r="G223" s="40"/>
      <c r="H223" s="43"/>
      <c r="I223" s="43"/>
      <c r="J223" s="70"/>
      <c r="K223" s="217"/>
    </row>
    <row r="224" spans="1:11" ht="17.399999999999999" thickBot="1" x14ac:dyDescent="0.3">
      <c r="A224" s="21"/>
      <c r="B224" s="21"/>
      <c r="C224" s="57" t="s">
        <v>104</v>
      </c>
      <c r="D224" s="58">
        <f>D219</f>
        <v>0</v>
      </c>
      <c r="E224" s="42"/>
      <c r="F224" s="186"/>
      <c r="G224" s="186"/>
      <c r="H224" s="43"/>
      <c r="I224" s="43"/>
      <c r="J224" s="57" t="s">
        <v>105</v>
      </c>
      <c r="K224" s="58">
        <f>K219+K216</f>
        <v>0</v>
      </c>
    </row>
    <row r="225" spans="1:11" ht="11.25" customHeight="1" thickBot="1" x14ac:dyDescent="0.3">
      <c r="A225" s="21"/>
      <c r="B225" s="21"/>
      <c r="C225" s="21"/>
      <c r="D225" s="218"/>
      <c r="E225" s="282"/>
      <c r="F225" s="179"/>
      <c r="G225" s="179"/>
      <c r="H225" s="43"/>
      <c r="I225" s="43"/>
      <c r="J225" s="43"/>
      <c r="K225" s="219"/>
    </row>
    <row r="226" spans="1:11" ht="17.399999999999999" thickBot="1" x14ac:dyDescent="0.3">
      <c r="A226" s="21"/>
      <c r="B226" s="21"/>
      <c r="C226" s="71" t="s">
        <v>106</v>
      </c>
      <c r="D226" s="72">
        <f>D212+D224</f>
        <v>0</v>
      </c>
      <c r="E226" s="42"/>
      <c r="F226" s="187"/>
      <c r="G226" s="187"/>
      <c r="H226" s="43"/>
      <c r="I226" s="43"/>
      <c r="J226" s="71" t="s">
        <v>107</v>
      </c>
      <c r="K226" s="72">
        <f>K212+K224</f>
        <v>0</v>
      </c>
    </row>
    <row r="227" spans="1:11" ht="13.8" hidden="1" thickBot="1" x14ac:dyDescent="0.3">
      <c r="D227" s="271"/>
      <c r="K227" s="271"/>
    </row>
    <row r="228" spans="1:11" ht="13.8" hidden="1" thickBot="1" x14ac:dyDescent="0.3">
      <c r="D228" s="271"/>
      <c r="K228" s="271"/>
    </row>
    <row r="229" spans="1:11" ht="13.8" hidden="1" thickBot="1" x14ac:dyDescent="0.3">
      <c r="D229" s="271"/>
      <c r="K229" s="271"/>
    </row>
    <row r="230" spans="1:11" ht="13.8" hidden="1" thickBot="1" x14ac:dyDescent="0.3">
      <c r="D230" s="271"/>
      <c r="K230" s="271"/>
    </row>
    <row r="231" spans="1:11" ht="13.8" hidden="1" thickBot="1" x14ac:dyDescent="0.3">
      <c r="D231" s="271"/>
      <c r="K231" s="271"/>
    </row>
    <row r="232" spans="1:11" ht="13.8" hidden="1" thickBot="1" x14ac:dyDescent="0.3">
      <c r="D232" s="271"/>
      <c r="K232" s="271"/>
    </row>
    <row r="233" spans="1:11" ht="13.8" hidden="1" thickBot="1" x14ac:dyDescent="0.3">
      <c r="D233" s="271"/>
      <c r="K233" s="271"/>
    </row>
    <row r="234" spans="1:11" ht="13.8" hidden="1" thickBot="1" x14ac:dyDescent="0.3">
      <c r="D234" s="271"/>
      <c r="K234" s="271"/>
    </row>
    <row r="235" spans="1:11" ht="13.8" hidden="1" thickBot="1" x14ac:dyDescent="0.3">
      <c r="D235" s="271"/>
      <c r="K235" s="271"/>
    </row>
    <row r="236" spans="1:11" ht="13.8" hidden="1" thickBot="1" x14ac:dyDescent="0.3">
      <c r="D236" s="271"/>
      <c r="K236" s="271"/>
    </row>
    <row r="237" spans="1:11" ht="13.8" hidden="1" thickBot="1" x14ac:dyDescent="0.3">
      <c r="D237" s="271"/>
      <c r="K237" s="271"/>
    </row>
    <row r="238" spans="1:11" ht="13.8" hidden="1" thickBot="1" x14ac:dyDescent="0.3">
      <c r="D238" s="271"/>
      <c r="K238" s="271"/>
    </row>
    <row r="239" spans="1:11" ht="13.8" hidden="1" thickBot="1" x14ac:dyDescent="0.3">
      <c r="D239" s="271"/>
      <c r="K239" s="271"/>
    </row>
    <row r="240" spans="1:11" ht="13.8" hidden="1" thickBot="1" x14ac:dyDescent="0.3">
      <c r="D240" s="271"/>
      <c r="K240" s="271"/>
    </row>
    <row r="241" spans="1:11" ht="13.8" hidden="1" thickBot="1" x14ac:dyDescent="0.3">
      <c r="D241" s="271"/>
      <c r="K241" s="271"/>
    </row>
    <row r="242" spans="1:11" ht="13.8" hidden="1" thickBot="1" x14ac:dyDescent="0.3">
      <c r="D242" s="271"/>
      <c r="K242" s="271"/>
    </row>
    <row r="243" spans="1:11" ht="13.8" hidden="1" thickBot="1" x14ac:dyDescent="0.3">
      <c r="D243" s="271"/>
      <c r="K243" s="271"/>
    </row>
    <row r="244" spans="1:11" ht="14.4" thickBot="1" x14ac:dyDescent="0.35">
      <c r="D244" s="271"/>
      <c r="J244" s="81" t="s">
        <v>156</v>
      </c>
      <c r="K244" s="277">
        <f>K226-D226</f>
        <v>0</v>
      </c>
    </row>
    <row r="245" spans="1:11" ht="20.399999999999999" x14ac:dyDescent="0.35">
      <c r="D245" s="271"/>
      <c r="J245" s="75" t="s">
        <v>110</v>
      </c>
    </row>
    <row r="246" spans="1:11" ht="13.8" thickBot="1" x14ac:dyDescent="0.3">
      <c r="D246" s="271"/>
    </row>
    <row r="247" spans="1:11" ht="25.2" thickBot="1" x14ac:dyDescent="0.3">
      <c r="A247" s="297" t="s">
        <v>133</v>
      </c>
      <c r="B247" s="298"/>
      <c r="C247" s="298"/>
      <c r="D247" s="298"/>
      <c r="E247" s="298"/>
      <c r="F247" s="298"/>
      <c r="G247" s="298"/>
      <c r="H247" s="298"/>
      <c r="I247" s="298"/>
      <c r="J247" s="298"/>
      <c r="K247" s="299"/>
    </row>
    <row r="248" spans="1:11" ht="13.8" thickBot="1" x14ac:dyDescent="0.3">
      <c r="D248" s="271"/>
    </row>
    <row r="249" spans="1:11" ht="15.6" x14ac:dyDescent="0.3">
      <c r="A249" s="300" t="s">
        <v>0</v>
      </c>
      <c r="B249" s="301"/>
      <c r="C249" s="302"/>
      <c r="D249" s="272" t="s">
        <v>1</v>
      </c>
      <c r="E249" s="279"/>
      <c r="F249" s="176"/>
      <c r="G249" s="176"/>
      <c r="H249" s="1"/>
      <c r="I249" s="2"/>
      <c r="J249" s="3" t="s">
        <v>2</v>
      </c>
      <c r="K249" s="74" t="s">
        <v>1</v>
      </c>
    </row>
    <row r="250" spans="1:11" ht="13.8" thickBot="1" x14ac:dyDescent="0.3">
      <c r="A250" s="4"/>
      <c r="B250" s="5"/>
      <c r="C250" s="6"/>
      <c r="D250" s="273" t="s">
        <v>3</v>
      </c>
      <c r="E250" s="280"/>
      <c r="F250" s="177"/>
      <c r="G250" s="177"/>
      <c r="H250" s="8"/>
      <c r="I250" s="9"/>
      <c r="J250" s="10"/>
      <c r="K250" s="7" t="s">
        <v>3</v>
      </c>
    </row>
    <row r="251" spans="1:11" ht="15.6" x14ac:dyDescent="0.25">
      <c r="A251" s="11"/>
      <c r="B251" s="12"/>
      <c r="C251" s="13" t="s">
        <v>4</v>
      </c>
      <c r="D251" s="190"/>
      <c r="E251" s="281"/>
      <c r="F251" s="61"/>
      <c r="G251" s="61"/>
      <c r="H251" s="11"/>
      <c r="I251" s="12"/>
      <c r="J251" s="13" t="s">
        <v>5</v>
      </c>
      <c r="K251" s="15"/>
    </row>
    <row r="252" spans="1:11" x14ac:dyDescent="0.25">
      <c r="A252" s="9"/>
      <c r="B252" s="17" t="s">
        <v>6</v>
      </c>
      <c r="C252" s="9"/>
      <c r="D252" s="18">
        <f>D253+D254+D255+D256+D257+D258+D259</f>
        <v>0</v>
      </c>
      <c r="E252" s="39"/>
      <c r="F252" s="178"/>
      <c r="G252" s="178"/>
      <c r="H252" s="9"/>
      <c r="I252" s="17" t="s">
        <v>7</v>
      </c>
      <c r="J252" s="9"/>
      <c r="K252" s="19">
        <f>K253+K254+K255+K256+K257+K258+K259</f>
        <v>0</v>
      </c>
    </row>
    <row r="253" spans="1:11" ht="12.75" customHeight="1" x14ac:dyDescent="0.25">
      <c r="A253" s="21"/>
      <c r="B253" s="22"/>
      <c r="C253" s="23" t="s">
        <v>8</v>
      </c>
      <c r="D253" s="197"/>
      <c r="E253" s="114"/>
      <c r="F253" s="115"/>
      <c r="G253" s="115"/>
      <c r="H253" s="21"/>
      <c r="I253" s="22"/>
      <c r="J253" s="23" t="s">
        <v>9</v>
      </c>
      <c r="K253" s="197"/>
    </row>
    <row r="254" spans="1:11" ht="12.75" customHeight="1" x14ac:dyDescent="0.25">
      <c r="A254" s="21"/>
      <c r="B254" s="21"/>
      <c r="C254" s="23" t="s">
        <v>10</v>
      </c>
      <c r="D254" s="197"/>
      <c r="E254" s="114"/>
      <c r="F254" s="115"/>
      <c r="G254" s="115"/>
      <c r="H254" s="21"/>
      <c r="I254" s="22"/>
      <c r="J254" s="23" t="s">
        <v>11</v>
      </c>
      <c r="K254" s="197"/>
    </row>
    <row r="255" spans="1:11" ht="12.75" customHeight="1" x14ac:dyDescent="0.25">
      <c r="A255" s="21"/>
      <c r="B255" s="21"/>
      <c r="C255" s="23" t="s">
        <v>12</v>
      </c>
      <c r="D255" s="197"/>
      <c r="E255" s="114"/>
      <c r="F255" s="115"/>
      <c r="G255" s="115"/>
      <c r="H255" s="21"/>
      <c r="I255" s="21"/>
      <c r="J255" s="23" t="s">
        <v>13</v>
      </c>
      <c r="K255" s="197"/>
    </row>
    <row r="256" spans="1:11" ht="12.75" customHeight="1" x14ac:dyDescent="0.25">
      <c r="A256" s="21"/>
      <c r="B256" s="21"/>
      <c r="C256" s="23" t="s">
        <v>14</v>
      </c>
      <c r="D256" s="197"/>
      <c r="E256" s="114"/>
      <c r="F256" s="115"/>
      <c r="G256" s="115"/>
      <c r="H256" s="21"/>
      <c r="I256" s="21"/>
      <c r="J256" s="23" t="s">
        <v>15</v>
      </c>
      <c r="K256" s="197"/>
    </row>
    <row r="257" spans="1:11" ht="12.75" customHeight="1" x14ac:dyDescent="0.25">
      <c r="A257" s="21"/>
      <c r="B257" s="21"/>
      <c r="C257" s="23" t="s">
        <v>16</v>
      </c>
      <c r="D257" s="197"/>
      <c r="E257" s="114"/>
      <c r="F257" s="115"/>
      <c r="G257" s="115"/>
      <c r="H257" s="21"/>
      <c r="I257" s="21"/>
      <c r="J257" s="23" t="s">
        <v>17</v>
      </c>
      <c r="K257" s="197"/>
    </row>
    <row r="258" spans="1:11" ht="12.75" customHeight="1" x14ac:dyDescent="0.25">
      <c r="A258" s="21"/>
      <c r="B258" s="21"/>
      <c r="C258" s="23" t="s">
        <v>18</v>
      </c>
      <c r="D258" s="197"/>
      <c r="E258" s="114"/>
      <c r="F258" s="115"/>
      <c r="G258" s="115"/>
      <c r="H258" s="21"/>
      <c r="I258" s="21"/>
      <c r="J258" s="23" t="s">
        <v>19</v>
      </c>
      <c r="K258" s="197"/>
    </row>
    <row r="259" spans="1:11" ht="12.75" customHeight="1" x14ac:dyDescent="0.25">
      <c r="A259" s="21"/>
      <c r="B259" s="21"/>
      <c r="C259" s="23" t="s">
        <v>20</v>
      </c>
      <c r="D259" s="197"/>
      <c r="E259" s="114"/>
      <c r="F259" s="115"/>
      <c r="G259" s="115"/>
      <c r="H259" s="21"/>
      <c r="I259" s="21"/>
      <c r="J259" s="23" t="s">
        <v>21</v>
      </c>
      <c r="K259" s="197"/>
    </row>
    <row r="260" spans="1:11" ht="10.5" customHeight="1" x14ac:dyDescent="0.25">
      <c r="A260" s="21"/>
      <c r="B260" s="21"/>
      <c r="C260" s="21"/>
      <c r="D260" s="52"/>
      <c r="E260" s="282"/>
      <c r="F260" s="179"/>
      <c r="G260" s="179"/>
      <c r="H260" s="21"/>
      <c r="I260" s="21"/>
      <c r="J260" s="24"/>
      <c r="K260" s="52"/>
    </row>
    <row r="261" spans="1:11" x14ac:dyDescent="0.25">
      <c r="A261" s="9"/>
      <c r="B261" s="17" t="s">
        <v>22</v>
      </c>
      <c r="C261" s="9"/>
      <c r="D261" s="19">
        <f>D262+D263+D264+D265+D266+D267</f>
        <v>0</v>
      </c>
      <c r="E261" s="39"/>
      <c r="F261" s="178"/>
      <c r="G261" s="178"/>
      <c r="H261" s="9"/>
      <c r="I261" s="17" t="s">
        <v>23</v>
      </c>
      <c r="J261" s="9"/>
      <c r="K261" s="19">
        <f>K263+K264+K265+K268+K269+K270+K271+K274</f>
        <v>0</v>
      </c>
    </row>
    <row r="262" spans="1:11" ht="12.75" customHeight="1" x14ac:dyDescent="0.25">
      <c r="A262" s="21"/>
      <c r="B262" s="21"/>
      <c r="C262" s="23" t="s">
        <v>24</v>
      </c>
      <c r="D262" s="197"/>
      <c r="E262" s="114"/>
      <c r="F262" s="115"/>
      <c r="G262" s="115"/>
      <c r="H262" s="21"/>
      <c r="I262" s="21"/>
      <c r="J262" s="17" t="s">
        <v>25</v>
      </c>
      <c r="K262" s="31"/>
    </row>
    <row r="263" spans="1:11" ht="12.75" customHeight="1" x14ac:dyDescent="0.25">
      <c r="A263" s="21"/>
      <c r="B263" s="21"/>
      <c r="C263" s="23" t="s">
        <v>26</v>
      </c>
      <c r="D263" s="197"/>
      <c r="E263" s="114"/>
      <c r="F263" s="115"/>
      <c r="G263" s="115"/>
      <c r="H263" s="25"/>
      <c r="I263" s="25"/>
      <c r="J263" s="23" t="s">
        <v>27</v>
      </c>
      <c r="K263" s="197"/>
    </row>
    <row r="264" spans="1:11" ht="12.75" customHeight="1" x14ac:dyDescent="0.25">
      <c r="A264" s="21"/>
      <c r="B264" s="21"/>
      <c r="C264" s="23" t="s">
        <v>28</v>
      </c>
      <c r="D264" s="197"/>
      <c r="E264" s="114"/>
      <c r="F264" s="115"/>
      <c r="G264" s="115"/>
      <c r="H264" s="21"/>
      <c r="I264" s="21"/>
      <c r="J264" s="23" t="s">
        <v>29</v>
      </c>
      <c r="K264" s="197"/>
    </row>
    <row r="265" spans="1:11" ht="12.75" customHeight="1" x14ac:dyDescent="0.25">
      <c r="A265" s="21"/>
      <c r="B265" s="21"/>
      <c r="C265" s="23" t="s">
        <v>30</v>
      </c>
      <c r="D265" s="197"/>
      <c r="E265" s="114"/>
      <c r="F265" s="115"/>
      <c r="G265" s="115"/>
      <c r="H265" s="21"/>
      <c r="I265" s="21"/>
      <c r="J265" s="23" t="s">
        <v>31</v>
      </c>
      <c r="K265" s="197"/>
    </row>
    <row r="266" spans="1:11" ht="12.75" customHeight="1" x14ac:dyDescent="0.25">
      <c r="A266" s="21"/>
      <c r="B266" s="21"/>
      <c r="C266" s="23" t="s">
        <v>32</v>
      </c>
      <c r="D266" s="197"/>
      <c r="E266" s="114"/>
      <c r="F266" s="115"/>
      <c r="G266" s="115"/>
      <c r="H266" s="21"/>
      <c r="I266" s="21"/>
      <c r="J266" s="24"/>
      <c r="K266" s="56"/>
    </row>
    <row r="267" spans="1:11" ht="12.75" customHeight="1" x14ac:dyDescent="0.25">
      <c r="A267" s="21"/>
      <c r="B267" s="21"/>
      <c r="C267" s="23" t="s">
        <v>33</v>
      </c>
      <c r="D267" s="197"/>
      <c r="E267" s="114"/>
      <c r="F267" s="115"/>
      <c r="G267" s="115"/>
      <c r="H267" s="21"/>
      <c r="I267" s="21"/>
      <c r="J267" s="17" t="s">
        <v>34</v>
      </c>
      <c r="K267" s="31"/>
    </row>
    <row r="268" spans="1:11" ht="12.75" customHeight="1" x14ac:dyDescent="0.25">
      <c r="A268" s="21"/>
      <c r="B268" s="21"/>
      <c r="C268" s="24"/>
      <c r="D268" s="52"/>
      <c r="E268" s="283"/>
      <c r="F268" s="181"/>
      <c r="G268" s="181"/>
      <c r="H268" s="25"/>
      <c r="I268" s="25"/>
      <c r="J268" s="23" t="s">
        <v>35</v>
      </c>
      <c r="K268" s="197"/>
    </row>
    <row r="269" spans="1:11" ht="16.8" x14ac:dyDescent="0.25">
      <c r="A269" s="9"/>
      <c r="B269" s="17" t="s">
        <v>36</v>
      </c>
      <c r="C269" s="26"/>
      <c r="D269" s="19">
        <f>D270+D271+D272+D273+D274+D275+D276+D277+D278+D279+D280+D281+D282</f>
        <v>0</v>
      </c>
      <c r="E269" s="39"/>
      <c r="F269" s="178"/>
      <c r="G269" s="178"/>
      <c r="H269" s="21"/>
      <c r="I269" s="22"/>
      <c r="J269" s="23" t="s">
        <v>276</v>
      </c>
      <c r="K269" s="197"/>
    </row>
    <row r="270" spans="1:11" ht="12.75" customHeight="1" x14ac:dyDescent="0.25">
      <c r="A270" s="21"/>
      <c r="B270" s="21"/>
      <c r="C270" s="23" t="s">
        <v>37</v>
      </c>
      <c r="D270" s="197"/>
      <c r="E270" s="114"/>
      <c r="F270" s="115"/>
      <c r="G270" s="115"/>
      <c r="H270" s="21"/>
      <c r="I270" s="21"/>
      <c r="J270" s="23" t="s">
        <v>38</v>
      </c>
      <c r="K270" s="197"/>
    </row>
    <row r="271" spans="1:11" ht="12.75" customHeight="1" x14ac:dyDescent="0.25">
      <c r="A271" s="21"/>
      <c r="B271" s="21"/>
      <c r="C271" s="23" t="s">
        <v>39</v>
      </c>
      <c r="D271" s="197"/>
      <c r="E271" s="114"/>
      <c r="F271" s="115"/>
      <c r="G271" s="115"/>
      <c r="H271" s="21"/>
      <c r="I271" s="22"/>
      <c r="J271" s="23" t="s">
        <v>40</v>
      </c>
      <c r="K271" s="197"/>
    </row>
    <row r="272" spans="1:11" ht="12.75" customHeight="1" x14ac:dyDescent="0.25">
      <c r="A272" s="21"/>
      <c r="B272" s="21"/>
      <c r="C272" s="23" t="s">
        <v>41</v>
      </c>
      <c r="D272" s="197"/>
      <c r="E272" s="114"/>
      <c r="F272" s="115"/>
      <c r="G272" s="115"/>
      <c r="H272" s="21"/>
      <c r="I272" s="21"/>
      <c r="J272" s="22"/>
      <c r="K272" s="56"/>
    </row>
    <row r="273" spans="1:11" ht="12.75" customHeight="1" x14ac:dyDescent="0.25">
      <c r="A273" s="21"/>
      <c r="B273" s="21"/>
      <c r="C273" s="23" t="s">
        <v>42</v>
      </c>
      <c r="D273" s="197"/>
      <c r="E273" s="114"/>
      <c r="F273" s="115"/>
      <c r="G273" s="115"/>
      <c r="H273" s="21"/>
      <c r="I273" s="22"/>
      <c r="J273" s="17" t="s">
        <v>43</v>
      </c>
      <c r="K273" s="31"/>
    </row>
    <row r="274" spans="1:11" ht="12.75" customHeight="1" x14ac:dyDescent="0.25">
      <c r="A274" s="21"/>
      <c r="B274" s="21"/>
      <c r="C274" s="23" t="s">
        <v>44</v>
      </c>
      <c r="D274" s="197"/>
      <c r="E274" s="114"/>
      <c r="F274" s="115"/>
      <c r="G274" s="115"/>
      <c r="H274" s="25"/>
      <c r="I274" s="27"/>
      <c r="J274" s="23" t="s">
        <v>45</v>
      </c>
      <c r="K274" s="197"/>
    </row>
    <row r="275" spans="1:11" ht="12.75" customHeight="1" x14ac:dyDescent="0.25">
      <c r="A275" s="21"/>
      <c r="B275" s="21"/>
      <c r="C275" s="23" t="s">
        <v>46</v>
      </c>
      <c r="D275" s="197"/>
      <c r="E275" s="114"/>
      <c r="F275" s="115"/>
      <c r="G275" s="115"/>
      <c r="H275" s="21"/>
      <c r="I275" s="28"/>
      <c r="J275" s="29"/>
      <c r="K275" s="56"/>
    </row>
    <row r="276" spans="1:11" ht="12.75" customHeight="1" x14ac:dyDescent="0.25">
      <c r="A276" s="21"/>
      <c r="B276" s="21"/>
      <c r="C276" s="23" t="s">
        <v>47</v>
      </c>
      <c r="D276" s="197"/>
      <c r="E276" s="114"/>
      <c r="F276" s="115"/>
      <c r="G276" s="115"/>
      <c r="H276" s="21"/>
      <c r="I276" s="28"/>
      <c r="J276" s="30"/>
      <c r="K276" s="31"/>
    </row>
    <row r="277" spans="1:11" ht="12.75" customHeight="1" x14ac:dyDescent="0.25">
      <c r="A277" s="21"/>
      <c r="B277" s="21"/>
      <c r="C277" s="23" t="s">
        <v>48</v>
      </c>
      <c r="D277" s="197"/>
      <c r="E277" s="114"/>
      <c r="F277" s="115"/>
      <c r="G277" s="115"/>
      <c r="H277" s="9"/>
      <c r="I277" s="32" t="s">
        <v>49</v>
      </c>
      <c r="J277" s="33"/>
      <c r="K277" s="19">
        <f>K278+K279+K280+K281+K282</f>
        <v>0</v>
      </c>
    </row>
    <row r="278" spans="1:11" ht="12.75" customHeight="1" x14ac:dyDescent="0.25">
      <c r="A278" s="21"/>
      <c r="B278" s="21"/>
      <c r="C278" s="23" t="s">
        <v>50</v>
      </c>
      <c r="D278" s="197"/>
      <c r="E278" s="114"/>
      <c r="F278" s="115"/>
      <c r="G278" s="115"/>
      <c r="H278" s="34"/>
      <c r="I278" s="22"/>
      <c r="J278" s="23" t="s">
        <v>51</v>
      </c>
      <c r="K278" s="197"/>
    </row>
    <row r="279" spans="1:11" ht="12.75" customHeight="1" x14ac:dyDescent="0.25">
      <c r="A279" s="21"/>
      <c r="B279" s="21"/>
      <c r="C279" s="23" t="s">
        <v>52</v>
      </c>
      <c r="D279" s="197"/>
      <c r="E279" s="114"/>
      <c r="F279" s="115"/>
      <c r="G279" s="115"/>
      <c r="H279" s="34"/>
      <c r="I279" s="21"/>
      <c r="J279" s="35" t="s">
        <v>53</v>
      </c>
      <c r="K279" s="197"/>
    </row>
    <row r="280" spans="1:11" ht="12.75" customHeight="1" x14ac:dyDescent="0.25">
      <c r="A280" s="21"/>
      <c r="B280" s="21"/>
      <c r="C280" s="23" t="s">
        <v>54</v>
      </c>
      <c r="D280" s="197"/>
      <c r="E280" s="114"/>
      <c r="F280" s="115"/>
      <c r="G280" s="115"/>
      <c r="H280" s="21"/>
      <c r="I280" s="21"/>
      <c r="J280" s="35" t="s">
        <v>55</v>
      </c>
      <c r="K280" s="197"/>
    </row>
    <row r="281" spans="1:11" ht="12.75" customHeight="1" x14ac:dyDescent="0.25">
      <c r="A281" s="21"/>
      <c r="B281" s="21"/>
      <c r="C281" s="23" t="s">
        <v>56</v>
      </c>
      <c r="D281" s="197"/>
      <c r="E281" s="114"/>
      <c r="F281" s="115"/>
      <c r="G281" s="115"/>
      <c r="H281" s="21"/>
      <c r="I281" s="21"/>
      <c r="J281" s="23" t="s">
        <v>57</v>
      </c>
      <c r="K281" s="197"/>
    </row>
    <row r="282" spans="1:11" ht="12.75" customHeight="1" x14ac:dyDescent="0.25">
      <c r="A282" s="21"/>
      <c r="B282" s="21"/>
      <c r="C282" s="23" t="s">
        <v>58</v>
      </c>
      <c r="D282" s="197"/>
      <c r="E282" s="114"/>
      <c r="F282" s="115"/>
      <c r="G282" s="115"/>
      <c r="H282" s="21"/>
      <c r="I282" s="21"/>
      <c r="J282" s="35" t="s">
        <v>59</v>
      </c>
      <c r="K282" s="197"/>
    </row>
    <row r="283" spans="1:11" ht="8.25" customHeight="1" x14ac:dyDescent="0.25">
      <c r="A283" s="21"/>
      <c r="B283" s="21"/>
      <c r="C283" s="21"/>
      <c r="D283" s="52"/>
      <c r="E283" s="282"/>
      <c r="F283" s="179"/>
      <c r="G283" s="179"/>
      <c r="H283" s="21"/>
      <c r="I283" s="21"/>
      <c r="J283" s="24"/>
      <c r="K283" s="52"/>
    </row>
    <row r="284" spans="1:11" ht="16.8" x14ac:dyDescent="0.25">
      <c r="A284" s="21"/>
      <c r="B284" s="17" t="s">
        <v>60</v>
      </c>
      <c r="C284" s="9"/>
      <c r="D284" s="19">
        <f>D285</f>
        <v>0</v>
      </c>
      <c r="E284" s="39"/>
      <c r="F284" s="178"/>
      <c r="G284" s="178"/>
      <c r="H284" s="9"/>
      <c r="I284" s="17" t="s">
        <v>61</v>
      </c>
      <c r="J284" s="9"/>
      <c r="K284" s="19">
        <f>K285</f>
        <v>0</v>
      </c>
    </row>
    <row r="285" spans="1:11" ht="12.75" customHeight="1" x14ac:dyDescent="0.25">
      <c r="A285" s="21"/>
      <c r="B285" s="21"/>
      <c r="C285" s="23" t="s">
        <v>62</v>
      </c>
      <c r="D285" s="197"/>
      <c r="E285" s="114"/>
      <c r="F285" s="115"/>
      <c r="G285" s="115"/>
      <c r="H285" s="21"/>
      <c r="I285" s="21"/>
      <c r="J285" s="35" t="s">
        <v>63</v>
      </c>
      <c r="K285" s="67"/>
    </row>
    <row r="286" spans="1:11" ht="9.75" customHeight="1" x14ac:dyDescent="0.25">
      <c r="A286" s="21"/>
      <c r="B286" s="21"/>
      <c r="C286" s="29"/>
      <c r="D286" s="52"/>
      <c r="E286" s="282"/>
      <c r="F286" s="179"/>
      <c r="G286" s="179"/>
      <c r="H286" s="36"/>
      <c r="I286" s="22"/>
      <c r="J286" s="37"/>
      <c r="K286" s="38"/>
    </row>
    <row r="287" spans="1:11" ht="16.8" x14ac:dyDescent="0.25">
      <c r="A287" s="9"/>
      <c r="B287" s="17" t="s">
        <v>64</v>
      </c>
      <c r="C287" s="33"/>
      <c r="D287" s="19">
        <f>D288+D289+D290</f>
        <v>0</v>
      </c>
      <c r="E287" s="39"/>
      <c r="F287" s="178"/>
      <c r="G287" s="178"/>
      <c r="H287" s="36"/>
      <c r="I287" s="22"/>
      <c r="J287" s="37"/>
      <c r="K287" s="39"/>
    </row>
    <row r="288" spans="1:11" ht="12.75" customHeight="1" x14ac:dyDescent="0.25">
      <c r="A288" s="21"/>
      <c r="B288" s="21"/>
      <c r="C288" s="23" t="s">
        <v>65</v>
      </c>
      <c r="D288" s="197"/>
      <c r="E288" s="114"/>
      <c r="F288" s="115"/>
      <c r="G288" s="115"/>
      <c r="H288" s="21"/>
      <c r="I288" s="21"/>
      <c r="J288" s="37"/>
      <c r="K288" s="39"/>
    </row>
    <row r="289" spans="1:11" ht="12.75" customHeight="1" x14ac:dyDescent="0.25">
      <c r="A289" s="21"/>
      <c r="B289" s="21"/>
      <c r="C289" s="23" t="s">
        <v>66</v>
      </c>
      <c r="D289" s="197"/>
      <c r="E289" s="114"/>
      <c r="F289" s="115"/>
      <c r="G289" s="115"/>
      <c r="H289" s="21"/>
      <c r="I289" s="21"/>
      <c r="J289" s="37"/>
      <c r="K289" s="40"/>
    </row>
    <row r="290" spans="1:11" ht="12.75" customHeight="1" x14ac:dyDescent="0.25">
      <c r="A290" s="21"/>
      <c r="B290" s="21"/>
      <c r="C290" s="23" t="s">
        <v>67</v>
      </c>
      <c r="D290" s="197"/>
      <c r="E290" s="114"/>
      <c r="F290" s="115"/>
      <c r="G290" s="115"/>
      <c r="H290" s="21"/>
      <c r="I290" s="21"/>
      <c r="J290" s="41"/>
      <c r="K290" s="42"/>
    </row>
    <row r="291" spans="1:11" ht="9.75" customHeight="1" x14ac:dyDescent="0.25">
      <c r="A291" s="21"/>
      <c r="B291" s="21"/>
      <c r="C291" s="29"/>
      <c r="D291" s="52"/>
      <c r="E291" s="282"/>
      <c r="F291" s="179"/>
      <c r="G291" s="179"/>
      <c r="H291" s="21"/>
      <c r="I291" s="21"/>
      <c r="J291" s="41"/>
      <c r="K291" s="42"/>
    </row>
    <row r="292" spans="1:11" ht="16.8" x14ac:dyDescent="0.25">
      <c r="A292" s="25"/>
      <c r="B292" s="17" t="s">
        <v>68</v>
      </c>
      <c r="C292" s="33"/>
      <c r="D292" s="19">
        <f>D293+D294+D295+D296+D297+D298</f>
        <v>0</v>
      </c>
      <c r="E292" s="39"/>
      <c r="F292" s="178"/>
      <c r="G292" s="178"/>
      <c r="H292" s="21"/>
      <c r="I292" s="21"/>
      <c r="J292" s="37"/>
      <c r="K292" s="40"/>
    </row>
    <row r="293" spans="1:11" ht="12.75" customHeight="1" x14ac:dyDescent="0.25">
      <c r="A293" s="21"/>
      <c r="B293" s="22"/>
      <c r="C293" s="23" t="s">
        <v>69</v>
      </c>
      <c r="D293" s="197"/>
      <c r="E293" s="114"/>
      <c r="F293" s="115"/>
      <c r="G293" s="115"/>
      <c r="H293" s="36"/>
      <c r="I293" s="43"/>
      <c r="J293" s="44"/>
      <c r="K293" s="45"/>
    </row>
    <row r="294" spans="1:11" ht="12.75" customHeight="1" x14ac:dyDescent="0.25">
      <c r="A294" s="21"/>
      <c r="B294" s="21"/>
      <c r="C294" s="23" t="s">
        <v>70</v>
      </c>
      <c r="D294" s="197"/>
      <c r="E294" s="114"/>
      <c r="F294" s="115"/>
      <c r="G294" s="115"/>
      <c r="H294" s="21"/>
      <c r="I294" s="43"/>
      <c r="J294" s="44"/>
      <c r="K294" s="45"/>
    </row>
    <row r="295" spans="1:11" ht="12.75" customHeight="1" x14ac:dyDescent="0.25">
      <c r="A295" s="21"/>
      <c r="B295" s="21"/>
      <c r="C295" s="23" t="s">
        <v>71</v>
      </c>
      <c r="D295" s="197"/>
      <c r="E295" s="114"/>
      <c r="F295" s="115"/>
      <c r="G295" s="115"/>
      <c r="H295" s="21"/>
      <c r="I295" s="43"/>
      <c r="J295" s="44"/>
      <c r="K295" s="45"/>
    </row>
    <row r="296" spans="1:11" ht="12.75" customHeight="1" x14ac:dyDescent="0.25">
      <c r="A296" s="21"/>
      <c r="B296" s="21"/>
      <c r="C296" s="23" t="s">
        <v>72</v>
      </c>
      <c r="D296" s="197"/>
      <c r="E296" s="114"/>
      <c r="F296" s="115"/>
      <c r="G296" s="115"/>
      <c r="H296" s="21"/>
      <c r="I296" s="43"/>
      <c r="J296" s="44"/>
      <c r="K296" s="45"/>
    </row>
    <row r="297" spans="1:11" ht="12.75" customHeight="1" x14ac:dyDescent="0.25">
      <c r="A297" s="21"/>
      <c r="B297" s="21"/>
      <c r="C297" s="23" t="s">
        <v>73</v>
      </c>
      <c r="D297" s="197"/>
      <c r="E297" s="114"/>
      <c r="F297" s="115"/>
      <c r="G297" s="115"/>
      <c r="H297" s="36"/>
      <c r="I297" s="43"/>
      <c r="J297" s="44"/>
      <c r="K297" s="45"/>
    </row>
    <row r="298" spans="1:11" ht="12.75" customHeight="1" x14ac:dyDescent="0.25">
      <c r="A298" s="21"/>
      <c r="B298" s="21"/>
      <c r="C298" s="23" t="s">
        <v>74</v>
      </c>
      <c r="D298" s="197"/>
      <c r="E298" s="114"/>
      <c r="F298" s="115"/>
      <c r="G298" s="115"/>
      <c r="H298" s="21"/>
      <c r="I298" s="43"/>
      <c r="J298" s="44"/>
      <c r="K298" s="45"/>
    </row>
    <row r="299" spans="1:11" ht="9.75" customHeight="1" x14ac:dyDescent="0.25">
      <c r="A299" s="21"/>
      <c r="B299" s="21"/>
      <c r="C299" s="29"/>
      <c r="D299" s="52"/>
      <c r="E299" s="282"/>
      <c r="F299" s="179"/>
      <c r="G299" s="179"/>
      <c r="H299" s="21"/>
      <c r="I299" s="43"/>
      <c r="J299" s="44"/>
      <c r="K299" s="45"/>
    </row>
    <row r="300" spans="1:11" ht="16.8" x14ac:dyDescent="0.25">
      <c r="A300" s="46"/>
      <c r="B300" s="17" t="s">
        <v>75</v>
      </c>
      <c r="C300" s="47"/>
      <c r="D300" s="19">
        <f>D301+D302</f>
        <v>0</v>
      </c>
      <c r="E300" s="39"/>
      <c r="F300" s="178"/>
      <c r="G300" s="178"/>
      <c r="H300" s="21"/>
      <c r="I300" s="43"/>
      <c r="J300" s="44"/>
      <c r="K300" s="45"/>
    </row>
    <row r="301" spans="1:11" ht="12.75" customHeight="1" x14ac:dyDescent="0.25">
      <c r="A301" s="21"/>
      <c r="B301" s="21"/>
      <c r="C301" s="23" t="s">
        <v>76</v>
      </c>
      <c r="D301" s="197"/>
      <c r="E301" s="114"/>
      <c r="F301" s="115"/>
      <c r="G301" s="115"/>
      <c r="H301" s="21"/>
      <c r="I301" s="43"/>
      <c r="J301" s="44"/>
      <c r="K301" s="45"/>
    </row>
    <row r="302" spans="1:11" ht="12.75" customHeight="1" x14ac:dyDescent="0.25">
      <c r="A302" s="21"/>
      <c r="B302" s="21"/>
      <c r="C302" s="23" t="s">
        <v>77</v>
      </c>
      <c r="D302" s="197"/>
      <c r="E302" s="114"/>
      <c r="F302" s="115"/>
      <c r="G302" s="115"/>
      <c r="H302" s="22"/>
      <c r="I302" s="43"/>
      <c r="J302" s="44"/>
      <c r="K302" s="45"/>
    </row>
    <row r="303" spans="1:11" ht="12.75" customHeight="1" x14ac:dyDescent="0.25">
      <c r="A303" s="21"/>
      <c r="B303" s="21"/>
      <c r="C303" s="30"/>
      <c r="D303" s="49"/>
      <c r="E303" s="42"/>
      <c r="F303" s="42"/>
      <c r="G303" s="42"/>
      <c r="H303" s="21"/>
      <c r="I303" s="43"/>
      <c r="J303" s="44"/>
      <c r="K303" s="45"/>
    </row>
    <row r="304" spans="1:11" x14ac:dyDescent="0.25">
      <c r="A304" s="17"/>
      <c r="B304" s="17" t="s">
        <v>78</v>
      </c>
      <c r="C304" s="33"/>
      <c r="D304" s="51">
        <f>D305+D306</f>
        <v>0</v>
      </c>
      <c r="E304" s="42"/>
      <c r="F304" s="185"/>
      <c r="G304" s="185"/>
      <c r="H304" s="43"/>
      <c r="I304" s="17" t="s">
        <v>79</v>
      </c>
      <c r="J304" s="9"/>
      <c r="K304" s="51">
        <f>K305+K306</f>
        <v>0</v>
      </c>
    </row>
    <row r="305" spans="1:11" ht="12.75" customHeight="1" x14ac:dyDescent="0.25">
      <c r="A305" s="21"/>
      <c r="B305" s="21"/>
      <c r="C305" s="23" t="s">
        <v>80</v>
      </c>
      <c r="D305" s="197"/>
      <c r="E305" s="114"/>
      <c r="F305" s="115"/>
      <c r="G305" s="115"/>
      <c r="H305" s="43"/>
      <c r="I305" s="21"/>
      <c r="J305" s="35" t="s">
        <v>81</v>
      </c>
      <c r="K305" s="67"/>
    </row>
    <row r="306" spans="1:11" ht="12.75" customHeight="1" x14ac:dyDescent="0.25">
      <c r="A306" s="21"/>
      <c r="B306" s="21"/>
      <c r="C306" s="35" t="s">
        <v>82</v>
      </c>
      <c r="D306" s="197"/>
      <c r="E306" s="114"/>
      <c r="F306" s="115"/>
      <c r="G306" s="115"/>
      <c r="H306" s="43"/>
      <c r="I306" s="21"/>
      <c r="J306" s="35" t="s">
        <v>83</v>
      </c>
      <c r="K306" s="67"/>
    </row>
    <row r="307" spans="1:11" ht="12.75" customHeight="1" x14ac:dyDescent="0.25">
      <c r="A307" s="21"/>
      <c r="B307" s="21"/>
      <c r="C307" s="21"/>
      <c r="D307" s="52"/>
      <c r="E307" s="39"/>
      <c r="F307" s="40"/>
      <c r="G307" s="40"/>
      <c r="H307" s="43"/>
      <c r="I307" s="21"/>
      <c r="J307" s="21"/>
      <c r="K307" s="52"/>
    </row>
    <row r="308" spans="1:11" x14ac:dyDescent="0.25">
      <c r="A308" s="53"/>
      <c r="B308" s="17" t="s">
        <v>84</v>
      </c>
      <c r="C308" s="9"/>
      <c r="D308" s="51">
        <f>D309+D310</f>
        <v>0</v>
      </c>
      <c r="E308" s="42"/>
      <c r="F308" s="185"/>
      <c r="G308" s="185"/>
      <c r="H308" s="54"/>
      <c r="I308" s="17" t="s">
        <v>85</v>
      </c>
      <c r="J308" s="9"/>
      <c r="K308" s="51">
        <f>K309+K310</f>
        <v>0</v>
      </c>
    </row>
    <row r="309" spans="1:11" ht="12.75" customHeight="1" x14ac:dyDescent="0.25">
      <c r="A309" s="21"/>
      <c r="B309" s="22"/>
      <c r="C309" s="35" t="s">
        <v>86</v>
      </c>
      <c r="D309" s="197"/>
      <c r="E309" s="114"/>
      <c r="F309" s="115"/>
      <c r="G309" s="115"/>
      <c r="H309" s="36"/>
      <c r="I309" s="21"/>
      <c r="J309" s="35" t="s">
        <v>87</v>
      </c>
      <c r="K309" s="197"/>
    </row>
    <row r="310" spans="1:11" ht="12.75" customHeight="1" x14ac:dyDescent="0.25">
      <c r="A310" s="21"/>
      <c r="B310" s="21"/>
      <c r="C310" s="35" t="s">
        <v>88</v>
      </c>
      <c r="D310" s="197"/>
      <c r="E310" s="114"/>
      <c r="F310" s="115"/>
      <c r="G310" s="115"/>
      <c r="H310" s="36"/>
      <c r="I310" s="21"/>
      <c r="J310" s="35" t="s">
        <v>89</v>
      </c>
      <c r="K310" s="197"/>
    </row>
    <row r="311" spans="1:11" ht="12.75" customHeight="1" thickBot="1" x14ac:dyDescent="0.3">
      <c r="A311" s="21"/>
      <c r="B311" s="21"/>
      <c r="C311" s="55"/>
      <c r="D311" s="56"/>
      <c r="E311" s="39"/>
      <c r="F311" s="40"/>
      <c r="G311" s="40"/>
      <c r="H311" s="36"/>
      <c r="I311" s="21"/>
      <c r="J311" s="21"/>
      <c r="K311" s="56"/>
    </row>
    <row r="312" spans="1:11" ht="17.399999999999999" thickBot="1" x14ac:dyDescent="0.3">
      <c r="A312" s="21"/>
      <c r="B312" s="21"/>
      <c r="C312" s="57" t="s">
        <v>90</v>
      </c>
      <c r="D312" s="58">
        <f>D252+D261+D269+D284+D287+D292+D300+D304+D308</f>
        <v>0</v>
      </c>
      <c r="E312" s="42"/>
      <c r="F312" s="186"/>
      <c r="G312" s="186"/>
      <c r="H312" s="36"/>
      <c r="I312" s="21"/>
      <c r="J312" s="57" t="s">
        <v>91</v>
      </c>
      <c r="K312" s="58">
        <f>K252+K261+K277+K284+K304+K308</f>
        <v>0</v>
      </c>
    </row>
    <row r="313" spans="1:11" ht="12" customHeight="1" thickBot="1" x14ac:dyDescent="0.3">
      <c r="A313" s="21"/>
      <c r="B313" s="21"/>
      <c r="C313" s="172" t="s">
        <v>269</v>
      </c>
      <c r="D313" s="173">
        <f>D312-K312</f>
        <v>0</v>
      </c>
      <c r="E313" s="42"/>
      <c r="F313" s="184"/>
      <c r="G313" s="184"/>
      <c r="H313" s="36"/>
      <c r="I313" s="21"/>
      <c r="J313" s="50"/>
      <c r="K313" s="42"/>
    </row>
    <row r="314" spans="1:11" ht="15.6" x14ac:dyDescent="0.25">
      <c r="A314" s="11"/>
      <c r="B314" s="12"/>
      <c r="C314" s="13" t="s">
        <v>92</v>
      </c>
      <c r="D314" s="42"/>
      <c r="E314" s="60"/>
      <c r="F314" s="60"/>
      <c r="G314" s="60"/>
      <c r="H314" s="11"/>
      <c r="I314" s="12"/>
      <c r="J314" s="13" t="s">
        <v>198</v>
      </c>
      <c r="K314" s="275"/>
    </row>
    <row r="315" spans="1:11" ht="12.75" customHeight="1" x14ac:dyDescent="0.25">
      <c r="A315" s="21"/>
      <c r="B315" s="21"/>
      <c r="C315" s="62" t="s">
        <v>93</v>
      </c>
      <c r="D315" s="197">
        <f>Personnel!F18</f>
        <v>0</v>
      </c>
      <c r="E315" s="114"/>
      <c r="F315" s="115"/>
      <c r="G315" s="115"/>
      <c r="H315" s="43"/>
      <c r="I315" s="43"/>
      <c r="J315" s="112"/>
      <c r="K315" s="276"/>
    </row>
    <row r="316" spans="1:11" ht="12.75" customHeight="1" x14ac:dyDescent="0.25">
      <c r="A316" s="21"/>
      <c r="B316" s="21"/>
      <c r="C316" s="62" t="s">
        <v>94</v>
      </c>
      <c r="D316" s="197">
        <f>'Ensembles immobiliers'!F18</f>
        <v>0</v>
      </c>
      <c r="E316" s="114"/>
      <c r="F316" s="115"/>
      <c r="G316" s="115"/>
      <c r="H316" s="43"/>
      <c r="I316" s="43"/>
      <c r="J316" s="286" t="s">
        <v>200</v>
      </c>
      <c r="K316" s="287">
        <f>D313+D315+D316</f>
        <v>0</v>
      </c>
    </row>
    <row r="317" spans="1:11" ht="12.75" customHeight="1" x14ac:dyDescent="0.25">
      <c r="A317" s="21"/>
      <c r="B317" s="21"/>
      <c r="C317" s="116"/>
      <c r="D317" s="56"/>
      <c r="E317" s="114"/>
      <c r="F317" s="115"/>
      <c r="G317" s="115"/>
      <c r="H317" s="43"/>
      <c r="I317" s="43"/>
      <c r="J317" s="43"/>
      <c r="K317" s="45"/>
    </row>
    <row r="318" spans="1:11" ht="12.75" customHeight="1" x14ac:dyDescent="0.25">
      <c r="A318" s="21"/>
      <c r="B318" s="21"/>
      <c r="C318" s="63"/>
      <c r="D318" s="40"/>
      <c r="E318" s="114"/>
      <c r="F318" s="115"/>
      <c r="G318" s="115"/>
      <c r="H318" s="43"/>
      <c r="I318" s="43"/>
      <c r="J318" s="43"/>
      <c r="K318" s="45"/>
    </row>
    <row r="319" spans="1:11" x14ac:dyDescent="0.25">
      <c r="A319" s="53"/>
      <c r="B319" s="17" t="s">
        <v>96</v>
      </c>
      <c r="C319" s="64"/>
      <c r="D319" s="51">
        <f>D320+D321+D322</f>
        <v>0</v>
      </c>
      <c r="E319" s="42"/>
      <c r="F319" s="185"/>
      <c r="G319" s="185"/>
      <c r="H319" s="9"/>
      <c r="I319" s="17" t="s">
        <v>97</v>
      </c>
      <c r="J319" s="65"/>
      <c r="K319" s="51">
        <f>K320+K321+K322</f>
        <v>0</v>
      </c>
    </row>
    <row r="320" spans="1:11" ht="12.75" customHeight="1" x14ac:dyDescent="0.25">
      <c r="A320" s="21"/>
      <c r="B320" s="21"/>
      <c r="C320" s="35" t="s">
        <v>98</v>
      </c>
      <c r="D320" s="197">
        <f>'Secours nature'!C14</f>
        <v>0</v>
      </c>
      <c r="E320" s="114"/>
      <c r="F320" s="115"/>
      <c r="G320" s="115"/>
      <c r="H320" s="43"/>
      <c r="I320" s="66"/>
      <c r="J320" s="35" t="s">
        <v>99</v>
      </c>
      <c r="K320" s="67">
        <f>D320</f>
        <v>0</v>
      </c>
    </row>
    <row r="321" spans="1:11" ht="12.75" customHeight="1" x14ac:dyDescent="0.25">
      <c r="A321" s="21"/>
      <c r="B321" s="21"/>
      <c r="C321" s="68" t="s">
        <v>100</v>
      </c>
      <c r="D321" s="197">
        <f>'Biens et Prestations'!C15</f>
        <v>0</v>
      </c>
      <c r="E321" s="114"/>
      <c r="F321" s="115"/>
      <c r="G321" s="115"/>
      <c r="H321" s="43"/>
      <c r="I321" s="66"/>
      <c r="J321" s="35" t="s">
        <v>101</v>
      </c>
      <c r="K321" s="67">
        <f>D321</f>
        <v>0</v>
      </c>
    </row>
    <row r="322" spans="1:11" ht="12.75" customHeight="1" x14ac:dyDescent="0.25">
      <c r="A322" s="21"/>
      <c r="B322" s="21"/>
      <c r="C322" s="35" t="s">
        <v>102</v>
      </c>
      <c r="D322" s="197"/>
      <c r="E322" s="114"/>
      <c r="F322" s="115"/>
      <c r="G322" s="115"/>
      <c r="H322" s="43"/>
      <c r="I322" s="21"/>
      <c r="J322" s="35" t="s">
        <v>103</v>
      </c>
      <c r="K322" s="67">
        <f>D322</f>
        <v>0</v>
      </c>
    </row>
    <row r="323" spans="1:11" ht="12.75" customHeight="1" thickBot="1" x14ac:dyDescent="0.3">
      <c r="A323" s="21"/>
      <c r="B323" s="21"/>
      <c r="C323" s="69"/>
      <c r="D323" s="56"/>
      <c r="E323" s="39"/>
      <c r="F323" s="40"/>
      <c r="G323" s="40"/>
      <c r="H323" s="43"/>
      <c r="I323" s="43"/>
      <c r="J323" s="70"/>
      <c r="K323" s="217"/>
    </row>
    <row r="324" spans="1:11" ht="17.399999999999999" thickBot="1" x14ac:dyDescent="0.3">
      <c r="A324" s="21"/>
      <c r="B324" s="21"/>
      <c r="C324" s="57" t="s">
        <v>104</v>
      </c>
      <c r="D324" s="58">
        <f>D315+D316+D319</f>
        <v>0</v>
      </c>
      <c r="E324" s="42"/>
      <c r="F324" s="186"/>
      <c r="G324" s="186"/>
      <c r="H324" s="43"/>
      <c r="I324" s="43"/>
      <c r="J324" s="57" t="s">
        <v>105</v>
      </c>
      <c r="K324" s="58">
        <f>K319+K316</f>
        <v>0</v>
      </c>
    </row>
    <row r="325" spans="1:11" ht="12" customHeight="1" thickBot="1" x14ac:dyDescent="0.3">
      <c r="A325" s="21"/>
      <c r="B325" s="21"/>
      <c r="C325" s="21"/>
      <c r="D325" s="218"/>
      <c r="E325" s="282"/>
      <c r="F325" s="179"/>
      <c r="G325" s="179"/>
      <c r="H325" s="43"/>
      <c r="I325" s="43"/>
      <c r="J325" s="43"/>
      <c r="K325" s="219"/>
    </row>
    <row r="326" spans="1:11" ht="17.399999999999999" thickBot="1" x14ac:dyDescent="0.3">
      <c r="A326" s="21"/>
      <c r="B326" s="21"/>
      <c r="C326" s="71" t="s">
        <v>106</v>
      </c>
      <c r="D326" s="72">
        <f>D312+D324</f>
        <v>0</v>
      </c>
      <c r="E326" s="42"/>
      <c r="F326" s="187"/>
      <c r="G326" s="187"/>
      <c r="H326" s="43"/>
      <c r="I326" s="43"/>
      <c r="J326" s="71" t="s">
        <v>107</v>
      </c>
      <c r="K326" s="72">
        <f>K312+K324</f>
        <v>0</v>
      </c>
    </row>
    <row r="327" spans="1:11" ht="13.8" hidden="1" thickBot="1" x14ac:dyDescent="0.3">
      <c r="A327" s="36"/>
      <c r="B327" s="73"/>
      <c r="C327" s="73"/>
      <c r="D327" s="274"/>
      <c r="E327" s="285"/>
      <c r="F327" s="73"/>
      <c r="G327" s="73"/>
      <c r="K327" s="271"/>
    </row>
    <row r="328" spans="1:11" ht="13.8" hidden="1" thickBot="1" x14ac:dyDescent="0.3">
      <c r="D328" s="271"/>
      <c r="K328" s="271"/>
    </row>
    <row r="329" spans="1:11" ht="13.8" hidden="1" thickBot="1" x14ac:dyDescent="0.3">
      <c r="D329" s="271"/>
      <c r="K329" s="271"/>
    </row>
    <row r="330" spans="1:11" ht="13.8" hidden="1" thickBot="1" x14ac:dyDescent="0.3">
      <c r="D330" s="271"/>
      <c r="K330" s="271"/>
    </row>
    <row r="331" spans="1:11" ht="13.8" hidden="1" thickBot="1" x14ac:dyDescent="0.3">
      <c r="D331" s="271"/>
      <c r="K331" s="271"/>
    </row>
    <row r="332" spans="1:11" ht="13.8" hidden="1" thickBot="1" x14ac:dyDescent="0.3">
      <c r="D332" s="271"/>
      <c r="K332" s="271"/>
    </row>
    <row r="333" spans="1:11" ht="13.8" hidden="1" thickBot="1" x14ac:dyDescent="0.3">
      <c r="D333" s="271"/>
      <c r="K333" s="271"/>
    </row>
    <row r="334" spans="1:11" ht="13.8" hidden="1" thickBot="1" x14ac:dyDescent="0.3">
      <c r="D334" s="271"/>
      <c r="K334" s="271"/>
    </row>
    <row r="335" spans="1:11" ht="13.8" hidden="1" thickBot="1" x14ac:dyDescent="0.3">
      <c r="D335" s="271"/>
      <c r="K335" s="271"/>
    </row>
    <row r="336" spans="1:11" ht="13.8" hidden="1" thickBot="1" x14ac:dyDescent="0.3">
      <c r="D336" s="271"/>
      <c r="K336" s="271"/>
    </row>
    <row r="337" spans="1:11" ht="13.8" hidden="1" thickBot="1" x14ac:dyDescent="0.3">
      <c r="D337" s="271"/>
      <c r="K337" s="271"/>
    </row>
    <row r="338" spans="1:11" ht="13.8" hidden="1" thickBot="1" x14ac:dyDescent="0.3">
      <c r="D338" s="271"/>
      <c r="K338" s="271"/>
    </row>
    <row r="339" spans="1:11" ht="13.8" hidden="1" thickBot="1" x14ac:dyDescent="0.3">
      <c r="D339" s="271"/>
      <c r="K339" s="271"/>
    </row>
    <row r="340" spans="1:11" ht="13.8" hidden="1" thickBot="1" x14ac:dyDescent="0.3">
      <c r="D340" s="271"/>
      <c r="K340" s="271"/>
    </row>
    <row r="341" spans="1:11" ht="13.8" hidden="1" thickBot="1" x14ac:dyDescent="0.3">
      <c r="D341" s="271"/>
      <c r="K341" s="271"/>
    </row>
    <row r="342" spans="1:11" ht="13.8" hidden="1" thickBot="1" x14ac:dyDescent="0.3">
      <c r="D342" s="271"/>
      <c r="K342" s="271"/>
    </row>
    <row r="343" spans="1:11" ht="13.8" hidden="1" thickBot="1" x14ac:dyDescent="0.3">
      <c r="D343" s="271"/>
      <c r="K343" s="271"/>
    </row>
    <row r="344" spans="1:11" ht="14.4" thickBot="1" x14ac:dyDescent="0.35">
      <c r="D344" s="271"/>
      <c r="J344" s="81" t="s">
        <v>156</v>
      </c>
      <c r="K344" s="277">
        <f>K326-D326</f>
        <v>0</v>
      </c>
    </row>
    <row r="345" spans="1:11" ht="20.399999999999999" x14ac:dyDescent="0.35">
      <c r="D345" s="271"/>
      <c r="J345" s="75" t="s">
        <v>111</v>
      </c>
    </row>
    <row r="346" spans="1:11" ht="13.8" thickBot="1" x14ac:dyDescent="0.3">
      <c r="D346" s="271"/>
    </row>
    <row r="347" spans="1:11" ht="25.2" thickBot="1" x14ac:dyDescent="0.3">
      <c r="A347" s="297" t="s">
        <v>134</v>
      </c>
      <c r="B347" s="298"/>
      <c r="C347" s="298"/>
      <c r="D347" s="298"/>
      <c r="E347" s="298"/>
      <c r="F347" s="298"/>
      <c r="G347" s="298"/>
      <c r="H347" s="298"/>
      <c r="I347" s="298"/>
      <c r="J347" s="298"/>
      <c r="K347" s="299"/>
    </row>
    <row r="348" spans="1:11" ht="13.8" thickBot="1" x14ac:dyDescent="0.3">
      <c r="D348" s="271"/>
    </row>
    <row r="349" spans="1:11" ht="15.6" x14ac:dyDescent="0.3">
      <c r="A349" s="300" t="s">
        <v>0</v>
      </c>
      <c r="B349" s="301"/>
      <c r="C349" s="302"/>
      <c r="D349" s="272" t="s">
        <v>1</v>
      </c>
      <c r="E349" s="279"/>
      <c r="F349" s="176"/>
      <c r="G349" s="176"/>
      <c r="H349" s="1"/>
      <c r="I349" s="2"/>
      <c r="J349" s="3" t="s">
        <v>2</v>
      </c>
      <c r="K349" s="74" t="s">
        <v>1</v>
      </c>
    </row>
    <row r="350" spans="1:11" ht="13.8" thickBot="1" x14ac:dyDescent="0.3">
      <c r="A350" s="4"/>
      <c r="B350" s="5"/>
      <c r="C350" s="6"/>
      <c r="D350" s="273" t="s">
        <v>3</v>
      </c>
      <c r="E350" s="280"/>
      <c r="F350" s="177"/>
      <c r="G350" s="177"/>
      <c r="H350" s="8"/>
      <c r="I350" s="9"/>
      <c r="J350" s="10"/>
      <c r="K350" s="7" t="s">
        <v>3</v>
      </c>
    </row>
    <row r="351" spans="1:11" ht="15.6" x14ac:dyDescent="0.25">
      <c r="A351" s="11"/>
      <c r="B351" s="12"/>
      <c r="C351" s="13" t="s">
        <v>4</v>
      </c>
      <c r="D351" s="190"/>
      <c r="E351" s="281"/>
      <c r="F351" s="61"/>
      <c r="G351" s="61"/>
      <c r="H351" s="11"/>
      <c r="I351" s="12"/>
      <c r="J351" s="13" t="s">
        <v>5</v>
      </c>
      <c r="K351" s="15"/>
    </row>
    <row r="352" spans="1:11" x14ac:dyDescent="0.25">
      <c r="A352" s="9"/>
      <c r="B352" s="17" t="s">
        <v>6</v>
      </c>
      <c r="C352" s="9"/>
      <c r="D352" s="18">
        <f>D353+D354+D355+D356+D357+D358+D359</f>
        <v>0</v>
      </c>
      <c r="E352" s="39"/>
      <c r="F352" s="178"/>
      <c r="G352" s="178"/>
      <c r="H352" s="9"/>
      <c r="I352" s="17" t="s">
        <v>7</v>
      </c>
      <c r="J352" s="9"/>
      <c r="K352" s="19">
        <f>K353+K354+K355+K356+K357+K358+K359</f>
        <v>0</v>
      </c>
    </row>
    <row r="353" spans="1:11" ht="12.75" customHeight="1" x14ac:dyDescent="0.25">
      <c r="A353" s="21"/>
      <c r="B353" s="22"/>
      <c r="C353" s="23" t="s">
        <v>8</v>
      </c>
      <c r="D353" s="197"/>
      <c r="E353" s="114"/>
      <c r="F353" s="115"/>
      <c r="G353" s="115"/>
      <c r="H353" s="21"/>
      <c r="I353" s="22"/>
      <c r="J353" s="23" t="s">
        <v>9</v>
      </c>
      <c r="K353" s="197"/>
    </row>
    <row r="354" spans="1:11" ht="12.75" customHeight="1" x14ac:dyDescent="0.25">
      <c r="A354" s="21"/>
      <c r="B354" s="21"/>
      <c r="C354" s="23" t="s">
        <v>10</v>
      </c>
      <c r="D354" s="197"/>
      <c r="E354" s="114"/>
      <c r="F354" s="115"/>
      <c r="G354" s="115"/>
      <c r="H354" s="21"/>
      <c r="I354" s="22"/>
      <c r="J354" s="23" t="s">
        <v>11</v>
      </c>
      <c r="K354" s="197"/>
    </row>
    <row r="355" spans="1:11" ht="12.75" customHeight="1" x14ac:dyDescent="0.25">
      <c r="A355" s="21"/>
      <c r="B355" s="21"/>
      <c r="C355" s="23" t="s">
        <v>12</v>
      </c>
      <c r="D355" s="197"/>
      <c r="E355" s="114"/>
      <c r="F355" s="115"/>
      <c r="G355" s="115"/>
      <c r="H355" s="21"/>
      <c r="I355" s="21"/>
      <c r="J355" s="23" t="s">
        <v>13</v>
      </c>
      <c r="K355" s="197"/>
    </row>
    <row r="356" spans="1:11" ht="12.75" customHeight="1" x14ac:dyDescent="0.25">
      <c r="A356" s="21"/>
      <c r="B356" s="21"/>
      <c r="C356" s="23" t="s">
        <v>14</v>
      </c>
      <c r="D356" s="197"/>
      <c r="E356" s="114"/>
      <c r="F356" s="115"/>
      <c r="G356" s="115"/>
      <c r="H356" s="21"/>
      <c r="I356" s="21"/>
      <c r="J356" s="23" t="s">
        <v>15</v>
      </c>
      <c r="K356" s="197"/>
    </row>
    <row r="357" spans="1:11" ht="12.75" customHeight="1" x14ac:dyDescent="0.25">
      <c r="A357" s="21"/>
      <c r="B357" s="21"/>
      <c r="C357" s="23" t="s">
        <v>16</v>
      </c>
      <c r="D357" s="197"/>
      <c r="E357" s="114"/>
      <c r="F357" s="115"/>
      <c r="G357" s="115"/>
      <c r="H357" s="21"/>
      <c r="I357" s="21"/>
      <c r="J357" s="23" t="s">
        <v>17</v>
      </c>
      <c r="K357" s="197"/>
    </row>
    <row r="358" spans="1:11" ht="12.75" customHeight="1" x14ac:dyDescent="0.25">
      <c r="A358" s="21"/>
      <c r="B358" s="21"/>
      <c r="C358" s="23" t="s">
        <v>18</v>
      </c>
      <c r="D358" s="197"/>
      <c r="E358" s="114"/>
      <c r="F358" s="115"/>
      <c r="G358" s="115"/>
      <c r="H358" s="21"/>
      <c r="I358" s="21"/>
      <c r="J358" s="23" t="s">
        <v>19</v>
      </c>
      <c r="K358" s="197"/>
    </row>
    <row r="359" spans="1:11" ht="12.75" customHeight="1" x14ac:dyDescent="0.25">
      <c r="A359" s="21"/>
      <c r="B359" s="21"/>
      <c r="C359" s="23" t="s">
        <v>20</v>
      </c>
      <c r="D359" s="197"/>
      <c r="E359" s="114"/>
      <c r="F359" s="115"/>
      <c r="G359" s="115"/>
      <c r="H359" s="21"/>
      <c r="I359" s="21"/>
      <c r="J359" s="23" t="s">
        <v>21</v>
      </c>
      <c r="K359" s="197"/>
    </row>
    <row r="360" spans="1:11" ht="8.25" customHeight="1" x14ac:dyDescent="0.25">
      <c r="A360" s="21"/>
      <c r="B360" s="21"/>
      <c r="C360" s="21"/>
      <c r="D360" s="52"/>
      <c r="E360" s="282"/>
      <c r="F360" s="179"/>
      <c r="G360" s="179"/>
      <c r="H360" s="21"/>
      <c r="I360" s="21"/>
      <c r="J360" s="24"/>
      <c r="K360" s="52"/>
    </row>
    <row r="361" spans="1:11" x14ac:dyDescent="0.25">
      <c r="A361" s="9"/>
      <c r="B361" s="17" t="s">
        <v>22</v>
      </c>
      <c r="C361" s="9"/>
      <c r="D361" s="19">
        <f>D362+D363+D364+D365+D366+D367</f>
        <v>0</v>
      </c>
      <c r="E361" s="39"/>
      <c r="F361" s="178"/>
      <c r="G361" s="178"/>
      <c r="H361" s="9"/>
      <c r="I361" s="17" t="s">
        <v>23</v>
      </c>
      <c r="J361" s="9"/>
      <c r="K361" s="19">
        <f>K363+K364+K365+K368+K369+K370+K371+K374</f>
        <v>0</v>
      </c>
    </row>
    <row r="362" spans="1:11" ht="12.75" customHeight="1" x14ac:dyDescent="0.25">
      <c r="A362" s="21"/>
      <c r="B362" s="21"/>
      <c r="C362" s="23" t="s">
        <v>24</v>
      </c>
      <c r="D362" s="197"/>
      <c r="E362" s="114"/>
      <c r="F362" s="115"/>
      <c r="G362" s="115"/>
      <c r="H362" s="21"/>
      <c r="I362" s="21"/>
      <c r="J362" s="17" t="s">
        <v>25</v>
      </c>
      <c r="K362" s="31"/>
    </row>
    <row r="363" spans="1:11" ht="12.75" customHeight="1" x14ac:dyDescent="0.25">
      <c r="A363" s="21"/>
      <c r="B363" s="21"/>
      <c r="C363" s="23" t="s">
        <v>26</v>
      </c>
      <c r="D363" s="197"/>
      <c r="E363" s="114"/>
      <c r="F363" s="115"/>
      <c r="G363" s="115"/>
      <c r="H363" s="25"/>
      <c r="I363" s="25"/>
      <c r="J363" s="23" t="s">
        <v>27</v>
      </c>
      <c r="K363" s="197"/>
    </row>
    <row r="364" spans="1:11" ht="12.75" customHeight="1" x14ac:dyDescent="0.25">
      <c r="A364" s="21"/>
      <c r="B364" s="21"/>
      <c r="C364" s="23" t="s">
        <v>28</v>
      </c>
      <c r="D364" s="197"/>
      <c r="E364" s="114"/>
      <c r="F364" s="115"/>
      <c r="G364" s="115"/>
      <c r="H364" s="21"/>
      <c r="I364" s="21"/>
      <c r="J364" s="23" t="s">
        <v>29</v>
      </c>
      <c r="K364" s="197"/>
    </row>
    <row r="365" spans="1:11" ht="12.75" customHeight="1" x14ac:dyDescent="0.25">
      <c r="A365" s="21"/>
      <c r="B365" s="21"/>
      <c r="C365" s="23" t="s">
        <v>30</v>
      </c>
      <c r="D365" s="197"/>
      <c r="E365" s="114"/>
      <c r="F365" s="115"/>
      <c r="G365" s="115"/>
      <c r="H365" s="21"/>
      <c r="I365" s="21"/>
      <c r="J365" s="23" t="s">
        <v>31</v>
      </c>
      <c r="K365" s="197"/>
    </row>
    <row r="366" spans="1:11" ht="12.75" customHeight="1" x14ac:dyDescent="0.25">
      <c r="A366" s="21"/>
      <c r="B366" s="21"/>
      <c r="C366" s="23" t="s">
        <v>32</v>
      </c>
      <c r="D366" s="197"/>
      <c r="E366" s="114"/>
      <c r="F366" s="115"/>
      <c r="G366" s="115"/>
      <c r="H366" s="21"/>
      <c r="I366" s="21"/>
      <c r="J366" s="24"/>
      <c r="K366" s="56"/>
    </row>
    <row r="367" spans="1:11" ht="12.75" customHeight="1" x14ac:dyDescent="0.25">
      <c r="A367" s="21"/>
      <c r="B367" s="21"/>
      <c r="C367" s="23" t="s">
        <v>33</v>
      </c>
      <c r="D367" s="197"/>
      <c r="E367" s="114"/>
      <c r="F367" s="115"/>
      <c r="G367" s="115"/>
      <c r="H367" s="21"/>
      <c r="I367" s="21"/>
      <c r="J367" s="17" t="s">
        <v>34</v>
      </c>
      <c r="K367" s="31"/>
    </row>
    <row r="368" spans="1:11" ht="12.75" customHeight="1" x14ac:dyDescent="0.25">
      <c r="A368" s="21"/>
      <c r="B368" s="21"/>
      <c r="C368" s="24"/>
      <c r="D368" s="52"/>
      <c r="E368" s="283"/>
      <c r="F368" s="181"/>
      <c r="G368" s="181"/>
      <c r="H368" s="25"/>
      <c r="I368" s="25"/>
      <c r="J368" s="23" t="s">
        <v>35</v>
      </c>
      <c r="K368" s="197"/>
    </row>
    <row r="369" spans="1:11" ht="16.8" x14ac:dyDescent="0.25">
      <c r="A369" s="9"/>
      <c r="B369" s="17" t="s">
        <v>36</v>
      </c>
      <c r="C369" s="26"/>
      <c r="D369" s="19">
        <f>D370+D371+D372+D373+D374+D375+D376+D377+D378+D379+D380+D381+D382</f>
        <v>0</v>
      </c>
      <c r="E369" s="39"/>
      <c r="F369" s="178"/>
      <c r="G369" s="178"/>
      <c r="H369" s="21"/>
      <c r="I369" s="22"/>
      <c r="J369" s="23" t="s">
        <v>276</v>
      </c>
      <c r="K369" s="197"/>
    </row>
    <row r="370" spans="1:11" ht="12.75" customHeight="1" x14ac:dyDescent="0.25">
      <c r="A370" s="21"/>
      <c r="B370" s="21"/>
      <c r="C370" s="23" t="s">
        <v>37</v>
      </c>
      <c r="D370" s="197"/>
      <c r="E370" s="114"/>
      <c r="F370" s="115"/>
      <c r="G370" s="115"/>
      <c r="H370" s="21"/>
      <c r="I370" s="21"/>
      <c r="J370" s="23" t="s">
        <v>38</v>
      </c>
      <c r="K370" s="197"/>
    </row>
    <row r="371" spans="1:11" ht="12.75" customHeight="1" x14ac:dyDescent="0.25">
      <c r="A371" s="21"/>
      <c r="B371" s="21"/>
      <c r="C371" s="23" t="s">
        <v>39</v>
      </c>
      <c r="D371" s="197"/>
      <c r="E371" s="114"/>
      <c r="F371" s="115"/>
      <c r="G371" s="115"/>
      <c r="H371" s="21"/>
      <c r="I371" s="22"/>
      <c r="J371" s="23" t="s">
        <v>40</v>
      </c>
      <c r="K371" s="197"/>
    </row>
    <row r="372" spans="1:11" ht="12.75" customHeight="1" x14ac:dyDescent="0.25">
      <c r="A372" s="21"/>
      <c r="B372" s="21"/>
      <c r="C372" s="23" t="s">
        <v>41</v>
      </c>
      <c r="D372" s="197"/>
      <c r="E372" s="114"/>
      <c r="F372" s="115"/>
      <c r="G372" s="115"/>
      <c r="H372" s="21"/>
      <c r="I372" s="21"/>
      <c r="J372" s="22"/>
      <c r="K372" s="56"/>
    </row>
    <row r="373" spans="1:11" ht="12.75" customHeight="1" x14ac:dyDescent="0.25">
      <c r="A373" s="21"/>
      <c r="B373" s="21"/>
      <c r="C373" s="23" t="s">
        <v>42</v>
      </c>
      <c r="D373" s="197"/>
      <c r="E373" s="114"/>
      <c r="F373" s="115"/>
      <c r="G373" s="115"/>
      <c r="H373" s="21"/>
      <c r="I373" s="22"/>
      <c r="J373" s="17" t="s">
        <v>43</v>
      </c>
      <c r="K373" s="31"/>
    </row>
    <row r="374" spans="1:11" ht="12.75" customHeight="1" x14ac:dyDescent="0.25">
      <c r="A374" s="21"/>
      <c r="B374" s="21"/>
      <c r="C374" s="23" t="s">
        <v>44</v>
      </c>
      <c r="D374" s="197"/>
      <c r="E374" s="114"/>
      <c r="F374" s="115"/>
      <c r="G374" s="115"/>
      <c r="H374" s="25"/>
      <c r="I374" s="27"/>
      <c r="J374" s="23" t="s">
        <v>45</v>
      </c>
      <c r="K374" s="197"/>
    </row>
    <row r="375" spans="1:11" ht="12.75" customHeight="1" x14ac:dyDescent="0.25">
      <c r="A375" s="21"/>
      <c r="B375" s="21"/>
      <c r="C375" s="23" t="s">
        <v>46</v>
      </c>
      <c r="D375" s="197"/>
      <c r="E375" s="114"/>
      <c r="F375" s="115"/>
      <c r="G375" s="115"/>
      <c r="H375" s="21"/>
      <c r="I375" s="28"/>
      <c r="J375" s="29"/>
      <c r="K375" s="56"/>
    </row>
    <row r="376" spans="1:11" ht="12.75" customHeight="1" x14ac:dyDescent="0.25">
      <c r="A376" s="21"/>
      <c r="B376" s="21"/>
      <c r="C376" s="23" t="s">
        <v>47</v>
      </c>
      <c r="D376" s="197"/>
      <c r="E376" s="114"/>
      <c r="F376" s="115"/>
      <c r="G376" s="115"/>
      <c r="H376" s="21"/>
      <c r="I376" s="28"/>
      <c r="J376" s="30"/>
      <c r="K376" s="31"/>
    </row>
    <row r="377" spans="1:11" ht="12.75" customHeight="1" x14ac:dyDescent="0.25">
      <c r="A377" s="21"/>
      <c r="B377" s="21"/>
      <c r="C377" s="23" t="s">
        <v>48</v>
      </c>
      <c r="D377" s="197"/>
      <c r="E377" s="114"/>
      <c r="F377" s="115"/>
      <c r="G377" s="115"/>
      <c r="H377" s="9"/>
      <c r="I377" s="32" t="s">
        <v>49</v>
      </c>
      <c r="J377" s="33"/>
      <c r="K377" s="19">
        <f>K378+K379+K380+K381+K382</f>
        <v>0</v>
      </c>
    </row>
    <row r="378" spans="1:11" ht="12.75" customHeight="1" x14ac:dyDescent="0.25">
      <c r="A378" s="21"/>
      <c r="B378" s="21"/>
      <c r="C378" s="23" t="s">
        <v>50</v>
      </c>
      <c r="D378" s="197"/>
      <c r="E378" s="114"/>
      <c r="F378" s="115"/>
      <c r="G378" s="115"/>
      <c r="H378" s="34"/>
      <c r="I378" s="22"/>
      <c r="J378" s="23" t="s">
        <v>51</v>
      </c>
      <c r="K378" s="197"/>
    </row>
    <row r="379" spans="1:11" ht="12.75" customHeight="1" x14ac:dyDescent="0.25">
      <c r="A379" s="21"/>
      <c r="B379" s="21"/>
      <c r="C379" s="23" t="s">
        <v>52</v>
      </c>
      <c r="D379" s="197"/>
      <c r="E379" s="114"/>
      <c r="F379" s="115"/>
      <c r="G379" s="115"/>
      <c r="H379" s="34"/>
      <c r="I379" s="21"/>
      <c r="J379" s="35" t="s">
        <v>53</v>
      </c>
      <c r="K379" s="197"/>
    </row>
    <row r="380" spans="1:11" ht="12.75" customHeight="1" x14ac:dyDescent="0.25">
      <c r="A380" s="21"/>
      <c r="B380" s="21"/>
      <c r="C380" s="23" t="s">
        <v>54</v>
      </c>
      <c r="D380" s="197"/>
      <c r="E380" s="114"/>
      <c r="F380" s="115"/>
      <c r="G380" s="115"/>
      <c r="H380" s="21"/>
      <c r="I380" s="21"/>
      <c r="J380" s="35" t="s">
        <v>55</v>
      </c>
      <c r="K380" s="197"/>
    </row>
    <row r="381" spans="1:11" ht="12.75" customHeight="1" x14ac:dyDescent="0.25">
      <c r="A381" s="21"/>
      <c r="B381" s="21"/>
      <c r="C381" s="23" t="s">
        <v>56</v>
      </c>
      <c r="D381" s="197"/>
      <c r="E381" s="114"/>
      <c r="F381" s="115"/>
      <c r="G381" s="115"/>
      <c r="H381" s="21"/>
      <c r="I381" s="21"/>
      <c r="J381" s="23" t="s">
        <v>57</v>
      </c>
      <c r="K381" s="197"/>
    </row>
    <row r="382" spans="1:11" ht="12.75" customHeight="1" x14ac:dyDescent="0.25">
      <c r="A382" s="21"/>
      <c r="B382" s="21"/>
      <c r="C382" s="23" t="s">
        <v>58</v>
      </c>
      <c r="D382" s="197"/>
      <c r="E382" s="114"/>
      <c r="F382" s="115"/>
      <c r="G382" s="115"/>
      <c r="H382" s="21"/>
      <c r="I382" s="21"/>
      <c r="J382" s="35" t="s">
        <v>59</v>
      </c>
      <c r="K382" s="197"/>
    </row>
    <row r="383" spans="1:11" ht="12.75" customHeight="1" x14ac:dyDescent="0.25">
      <c r="A383" s="21"/>
      <c r="B383" s="21"/>
      <c r="C383" s="21"/>
      <c r="D383" s="52"/>
      <c r="E383" s="282"/>
      <c r="F383" s="179"/>
      <c r="G383" s="179"/>
      <c r="H383" s="21"/>
      <c r="I383" s="21"/>
      <c r="J383" s="24"/>
      <c r="K383" s="52"/>
    </row>
    <row r="384" spans="1:11" ht="16.8" x14ac:dyDescent="0.25">
      <c r="A384" s="21"/>
      <c r="B384" s="17" t="s">
        <v>60</v>
      </c>
      <c r="C384" s="9"/>
      <c r="D384" s="19">
        <f>D385</f>
        <v>0</v>
      </c>
      <c r="E384" s="39"/>
      <c r="F384" s="178"/>
      <c r="G384" s="178"/>
      <c r="H384" s="9"/>
      <c r="I384" s="17" t="s">
        <v>61</v>
      </c>
      <c r="J384" s="9"/>
      <c r="K384" s="19">
        <f>K385</f>
        <v>0</v>
      </c>
    </row>
    <row r="385" spans="1:11" ht="12.75" customHeight="1" x14ac:dyDescent="0.25">
      <c r="A385" s="21"/>
      <c r="B385" s="21"/>
      <c r="C385" s="23" t="s">
        <v>62</v>
      </c>
      <c r="D385" s="197"/>
      <c r="E385" s="114"/>
      <c r="F385" s="115"/>
      <c r="G385" s="115"/>
      <c r="H385" s="21"/>
      <c r="I385" s="21"/>
      <c r="J385" s="35" t="s">
        <v>63</v>
      </c>
      <c r="K385" s="67"/>
    </row>
    <row r="386" spans="1:11" ht="12.75" customHeight="1" x14ac:dyDescent="0.25">
      <c r="A386" s="21"/>
      <c r="B386" s="21"/>
      <c r="C386" s="29"/>
      <c r="D386" s="52"/>
      <c r="E386" s="282"/>
      <c r="F386" s="179"/>
      <c r="G386" s="179"/>
      <c r="H386" s="36"/>
      <c r="I386" s="22"/>
      <c r="J386" s="37"/>
      <c r="K386" s="38"/>
    </row>
    <row r="387" spans="1:11" ht="16.8" x14ac:dyDescent="0.25">
      <c r="A387" s="9"/>
      <c r="B387" s="17" t="s">
        <v>64</v>
      </c>
      <c r="C387" s="33"/>
      <c r="D387" s="19">
        <f>D388+D389+D390</f>
        <v>0</v>
      </c>
      <c r="E387" s="39"/>
      <c r="F387" s="178"/>
      <c r="G387" s="178"/>
      <c r="H387" s="36"/>
      <c r="I387" s="22"/>
      <c r="J387" s="37"/>
      <c r="K387" s="39"/>
    </row>
    <row r="388" spans="1:11" ht="12.75" customHeight="1" x14ac:dyDescent="0.25">
      <c r="A388" s="21"/>
      <c r="B388" s="21"/>
      <c r="C388" s="23" t="s">
        <v>65</v>
      </c>
      <c r="D388" s="197"/>
      <c r="E388" s="114"/>
      <c r="F388" s="115"/>
      <c r="G388" s="115"/>
      <c r="H388" s="21"/>
      <c r="I388" s="21"/>
      <c r="J388" s="37"/>
      <c r="K388" s="39"/>
    </row>
    <row r="389" spans="1:11" ht="12.75" customHeight="1" x14ac:dyDescent="0.25">
      <c r="A389" s="21"/>
      <c r="B389" s="21"/>
      <c r="C389" s="23" t="s">
        <v>66</v>
      </c>
      <c r="D389" s="197"/>
      <c r="E389" s="114"/>
      <c r="F389" s="115"/>
      <c r="G389" s="115"/>
      <c r="H389" s="21"/>
      <c r="I389" s="21"/>
      <c r="J389" s="37"/>
      <c r="K389" s="40"/>
    </row>
    <row r="390" spans="1:11" ht="12.75" customHeight="1" x14ac:dyDescent="0.25">
      <c r="A390" s="21"/>
      <c r="B390" s="21"/>
      <c r="C390" s="23" t="s">
        <v>67</v>
      </c>
      <c r="D390" s="197"/>
      <c r="E390" s="114"/>
      <c r="F390" s="115"/>
      <c r="G390" s="115"/>
      <c r="H390" s="21"/>
      <c r="I390" s="21"/>
      <c r="J390" s="41"/>
      <c r="K390" s="42"/>
    </row>
    <row r="391" spans="1:11" ht="12.75" customHeight="1" x14ac:dyDescent="0.25">
      <c r="A391" s="21"/>
      <c r="B391" s="21"/>
      <c r="C391" s="29"/>
      <c r="D391" s="52"/>
      <c r="E391" s="282"/>
      <c r="F391" s="179"/>
      <c r="G391" s="179"/>
      <c r="H391" s="21"/>
      <c r="I391" s="21"/>
      <c r="J391" s="41"/>
      <c r="K391" s="42"/>
    </row>
    <row r="392" spans="1:11" ht="16.8" x14ac:dyDescent="0.25">
      <c r="A392" s="25"/>
      <c r="B392" s="17" t="s">
        <v>68</v>
      </c>
      <c r="C392" s="33"/>
      <c r="D392" s="19">
        <f>D393+D394+D395+D396+D397+D398</f>
        <v>0</v>
      </c>
      <c r="E392" s="39"/>
      <c r="F392" s="178"/>
      <c r="G392" s="178"/>
      <c r="H392" s="21"/>
      <c r="I392" s="21"/>
      <c r="J392" s="37"/>
      <c r="K392" s="40"/>
    </row>
    <row r="393" spans="1:11" ht="12.75" customHeight="1" x14ac:dyDescent="0.25">
      <c r="A393" s="21"/>
      <c r="B393" s="22"/>
      <c r="C393" s="23" t="s">
        <v>69</v>
      </c>
      <c r="D393" s="197"/>
      <c r="E393" s="114"/>
      <c r="F393" s="115"/>
      <c r="G393" s="115"/>
      <c r="H393" s="36"/>
      <c r="I393" s="43"/>
      <c r="J393" s="44"/>
      <c r="K393" s="45"/>
    </row>
    <row r="394" spans="1:11" ht="12.75" customHeight="1" x14ac:dyDescent="0.25">
      <c r="A394" s="21"/>
      <c r="B394" s="21"/>
      <c r="C394" s="23" t="s">
        <v>70</v>
      </c>
      <c r="D394" s="197"/>
      <c r="E394" s="114"/>
      <c r="F394" s="115"/>
      <c r="G394" s="115"/>
      <c r="H394" s="21"/>
      <c r="I394" s="43"/>
      <c r="J394" s="44"/>
      <c r="K394" s="45"/>
    </row>
    <row r="395" spans="1:11" ht="12.75" customHeight="1" x14ac:dyDescent="0.25">
      <c r="A395" s="21"/>
      <c r="B395" s="21"/>
      <c r="C395" s="23" t="s">
        <v>71</v>
      </c>
      <c r="D395" s="197"/>
      <c r="E395" s="114"/>
      <c r="F395" s="115"/>
      <c r="G395" s="115"/>
      <c r="H395" s="21"/>
      <c r="I395" s="43"/>
      <c r="J395" s="44"/>
      <c r="K395" s="45"/>
    </row>
    <row r="396" spans="1:11" ht="12.75" customHeight="1" x14ac:dyDescent="0.25">
      <c r="A396" s="21"/>
      <c r="B396" s="21"/>
      <c r="C396" s="23" t="s">
        <v>72</v>
      </c>
      <c r="D396" s="197"/>
      <c r="E396" s="114"/>
      <c r="F396" s="115"/>
      <c r="G396" s="115"/>
      <c r="H396" s="21"/>
      <c r="I396" s="43"/>
      <c r="J396" s="44"/>
      <c r="K396" s="45"/>
    </row>
    <row r="397" spans="1:11" ht="12.75" customHeight="1" x14ac:dyDescent="0.25">
      <c r="A397" s="21"/>
      <c r="B397" s="21"/>
      <c r="C397" s="23" t="s">
        <v>73</v>
      </c>
      <c r="D397" s="197"/>
      <c r="E397" s="114"/>
      <c r="F397" s="115"/>
      <c r="G397" s="115"/>
      <c r="H397" s="36"/>
      <c r="I397" s="43"/>
      <c r="J397" s="44"/>
      <c r="K397" s="45"/>
    </row>
    <row r="398" spans="1:11" ht="12.75" customHeight="1" x14ac:dyDescent="0.25">
      <c r="A398" s="21"/>
      <c r="B398" s="21"/>
      <c r="C398" s="23" t="s">
        <v>74</v>
      </c>
      <c r="D398" s="197"/>
      <c r="E398" s="114"/>
      <c r="F398" s="115"/>
      <c r="G398" s="115"/>
      <c r="H398" s="21"/>
      <c r="I398" s="43"/>
      <c r="J398" s="44"/>
      <c r="K398" s="45"/>
    </row>
    <row r="399" spans="1:11" ht="9" customHeight="1" x14ac:dyDescent="0.25">
      <c r="A399" s="21"/>
      <c r="B399" s="21"/>
      <c r="C399" s="29"/>
      <c r="D399" s="52"/>
      <c r="E399" s="282"/>
      <c r="F399" s="179"/>
      <c r="G399" s="179"/>
      <c r="H399" s="21"/>
      <c r="I399" s="43"/>
      <c r="J399" s="44"/>
      <c r="K399" s="45"/>
    </row>
    <row r="400" spans="1:11" ht="16.8" x14ac:dyDescent="0.25">
      <c r="A400" s="46"/>
      <c r="B400" s="17" t="s">
        <v>75</v>
      </c>
      <c r="C400" s="47"/>
      <c r="D400" s="19">
        <f>D401+D402</f>
        <v>0</v>
      </c>
      <c r="E400" s="39"/>
      <c r="F400" s="178"/>
      <c r="G400" s="178"/>
      <c r="H400" s="21"/>
      <c r="I400" s="43"/>
      <c r="J400" s="44"/>
      <c r="K400" s="45"/>
    </row>
    <row r="401" spans="1:11" ht="12.75" customHeight="1" x14ac:dyDescent="0.25">
      <c r="A401" s="21"/>
      <c r="B401" s="21"/>
      <c r="C401" s="23" t="s">
        <v>76</v>
      </c>
      <c r="D401" s="197"/>
      <c r="E401" s="114"/>
      <c r="F401" s="115"/>
      <c r="G401" s="115"/>
      <c r="H401" s="21"/>
      <c r="I401" s="43"/>
      <c r="J401" s="44"/>
      <c r="K401" s="45"/>
    </row>
    <row r="402" spans="1:11" ht="12.75" customHeight="1" x14ac:dyDescent="0.25">
      <c r="A402" s="21"/>
      <c r="B402" s="21"/>
      <c r="C402" s="23" t="s">
        <v>77</v>
      </c>
      <c r="D402" s="197"/>
      <c r="E402" s="114"/>
      <c r="F402" s="115"/>
      <c r="G402" s="115"/>
      <c r="H402" s="22"/>
      <c r="I402" s="43"/>
      <c r="J402" s="44"/>
      <c r="K402" s="45"/>
    </row>
    <row r="403" spans="1:11" ht="12.75" customHeight="1" x14ac:dyDescent="0.25">
      <c r="A403" s="21"/>
      <c r="B403" s="21"/>
      <c r="C403" s="30"/>
      <c r="D403" s="49"/>
      <c r="E403" s="42"/>
      <c r="F403" s="42"/>
      <c r="G403" s="42"/>
      <c r="H403" s="21"/>
      <c r="I403" s="43"/>
      <c r="J403" s="44"/>
      <c r="K403" s="45"/>
    </row>
    <row r="404" spans="1:11" x14ac:dyDescent="0.25">
      <c r="A404" s="17"/>
      <c r="B404" s="17" t="s">
        <v>78</v>
      </c>
      <c r="C404" s="33"/>
      <c r="D404" s="51">
        <f>D405+D406</f>
        <v>0</v>
      </c>
      <c r="E404" s="42"/>
      <c r="F404" s="185"/>
      <c r="G404" s="185"/>
      <c r="H404" s="43"/>
      <c r="I404" s="17" t="s">
        <v>79</v>
      </c>
      <c r="J404" s="9"/>
      <c r="K404" s="51">
        <f>K405+K406</f>
        <v>0</v>
      </c>
    </row>
    <row r="405" spans="1:11" ht="12.75" customHeight="1" x14ac:dyDescent="0.25">
      <c r="A405" s="21"/>
      <c r="B405" s="21"/>
      <c r="C405" s="23" t="s">
        <v>80</v>
      </c>
      <c r="D405" s="197"/>
      <c r="E405" s="114"/>
      <c r="F405" s="115"/>
      <c r="G405" s="115"/>
      <c r="H405" s="43"/>
      <c r="I405" s="21"/>
      <c r="J405" s="35" t="s">
        <v>81</v>
      </c>
      <c r="K405" s="67"/>
    </row>
    <row r="406" spans="1:11" ht="12.75" customHeight="1" x14ac:dyDescent="0.25">
      <c r="A406" s="21"/>
      <c r="B406" s="21"/>
      <c r="C406" s="35" t="s">
        <v>82</v>
      </c>
      <c r="D406" s="197"/>
      <c r="E406" s="114"/>
      <c r="F406" s="115"/>
      <c r="G406" s="115"/>
      <c r="H406" s="43"/>
      <c r="I406" s="21"/>
      <c r="J406" s="35" t="s">
        <v>83</v>
      </c>
      <c r="K406" s="67"/>
    </row>
    <row r="407" spans="1:11" ht="12.75" customHeight="1" x14ac:dyDescent="0.25">
      <c r="A407" s="21"/>
      <c r="B407" s="21"/>
      <c r="C407" s="21"/>
      <c r="D407" s="52"/>
      <c r="E407" s="39"/>
      <c r="F407" s="40"/>
      <c r="G407" s="40"/>
      <c r="H407" s="43"/>
      <c r="I407" s="21"/>
      <c r="J407" s="21"/>
      <c r="K407" s="52"/>
    </row>
    <row r="408" spans="1:11" x14ac:dyDescent="0.25">
      <c r="A408" s="53"/>
      <c r="B408" s="17" t="s">
        <v>84</v>
      </c>
      <c r="C408" s="9"/>
      <c r="D408" s="51">
        <f>D409+D410</f>
        <v>0</v>
      </c>
      <c r="E408" s="42"/>
      <c r="F408" s="185"/>
      <c r="G408" s="185"/>
      <c r="H408" s="54"/>
      <c r="I408" s="17" t="s">
        <v>85</v>
      </c>
      <c r="J408" s="9"/>
      <c r="K408" s="51">
        <f>K409+K410</f>
        <v>0</v>
      </c>
    </row>
    <row r="409" spans="1:11" ht="12.75" customHeight="1" x14ac:dyDescent="0.25">
      <c r="A409" s="21"/>
      <c r="B409" s="22"/>
      <c r="C409" s="35" t="s">
        <v>86</v>
      </c>
      <c r="D409" s="197"/>
      <c r="E409" s="114"/>
      <c r="F409" s="115"/>
      <c r="G409" s="115"/>
      <c r="H409" s="36"/>
      <c r="I409" s="21"/>
      <c r="J409" s="35" t="s">
        <v>87</v>
      </c>
      <c r="K409" s="197"/>
    </row>
    <row r="410" spans="1:11" ht="12.75" customHeight="1" x14ac:dyDescent="0.25">
      <c r="A410" s="21"/>
      <c r="B410" s="21"/>
      <c r="C410" s="35" t="s">
        <v>88</v>
      </c>
      <c r="D410" s="197"/>
      <c r="E410" s="114"/>
      <c r="F410" s="115"/>
      <c r="G410" s="115"/>
      <c r="H410" s="36"/>
      <c r="I410" s="21"/>
      <c r="J410" s="35" t="s">
        <v>89</v>
      </c>
      <c r="K410" s="197"/>
    </row>
    <row r="411" spans="1:11" ht="12.75" customHeight="1" thickBot="1" x14ac:dyDescent="0.3">
      <c r="A411" s="21"/>
      <c r="B411" s="21"/>
      <c r="C411" s="55"/>
      <c r="D411" s="56"/>
      <c r="E411" s="39"/>
      <c r="F411" s="40"/>
      <c r="G411" s="40"/>
      <c r="H411" s="36"/>
      <c r="I411" s="21"/>
      <c r="J411" s="21"/>
      <c r="K411" s="56"/>
    </row>
    <row r="412" spans="1:11" ht="17.399999999999999" thickBot="1" x14ac:dyDescent="0.3">
      <c r="A412" s="21"/>
      <c r="B412" s="21"/>
      <c r="C412" s="57" t="s">
        <v>90</v>
      </c>
      <c r="D412" s="58">
        <f>D352+D361+D369+D384+D387+D392+D400+D404+D408</f>
        <v>0</v>
      </c>
      <c r="E412" s="42"/>
      <c r="F412" s="186"/>
      <c r="G412" s="186"/>
      <c r="H412" s="36"/>
      <c r="I412" s="21"/>
      <c r="J412" s="57" t="s">
        <v>91</v>
      </c>
      <c r="K412" s="58">
        <f>K352+K361+K377+K384+K404+K408</f>
        <v>0</v>
      </c>
    </row>
    <row r="413" spans="1:11" ht="6.75" customHeight="1" x14ac:dyDescent="0.25">
      <c r="A413" s="21"/>
      <c r="B413" s="21"/>
      <c r="C413" s="59"/>
      <c r="D413" s="42"/>
      <c r="E413" s="42"/>
      <c r="F413" s="42"/>
      <c r="G413" s="42"/>
      <c r="H413" s="36"/>
      <c r="I413" s="21"/>
      <c r="J413" s="50"/>
      <c r="K413" s="42"/>
    </row>
    <row r="414" spans="1:11" ht="15.6" x14ac:dyDescent="0.25">
      <c r="A414" s="11"/>
      <c r="B414" s="12"/>
      <c r="C414" s="13" t="s">
        <v>92</v>
      </c>
      <c r="D414" s="42"/>
      <c r="E414" s="60"/>
      <c r="F414" s="60"/>
      <c r="G414" s="60"/>
      <c r="H414" s="11"/>
      <c r="I414" s="12"/>
      <c r="J414" s="12"/>
      <c r="K414" s="275"/>
    </row>
    <row r="415" spans="1:11" ht="12.75" customHeight="1" x14ac:dyDescent="0.25">
      <c r="A415" s="21"/>
      <c r="B415" s="21"/>
      <c r="C415" s="62" t="s">
        <v>93</v>
      </c>
      <c r="D415" s="197">
        <f>Personnel!F19</f>
        <v>0</v>
      </c>
      <c r="E415" s="114"/>
      <c r="F415" s="115"/>
      <c r="G415" s="115"/>
      <c r="H415" s="43"/>
      <c r="I415" s="43"/>
      <c r="J415" s="43"/>
      <c r="K415" s="45"/>
    </row>
    <row r="416" spans="1:11" ht="12.75" customHeight="1" x14ac:dyDescent="0.25">
      <c r="A416" s="21"/>
      <c r="B416" s="21"/>
      <c r="C416" s="62" t="s">
        <v>94</v>
      </c>
      <c r="D416" s="197">
        <f>'Ensembles immobiliers'!F19</f>
        <v>0</v>
      </c>
      <c r="E416" s="114"/>
      <c r="F416" s="115"/>
      <c r="G416" s="115"/>
      <c r="H416" s="43"/>
      <c r="I416" s="43"/>
      <c r="J416" s="43"/>
      <c r="K416" s="45"/>
    </row>
    <row r="417" spans="1:11" ht="12.75" customHeight="1" x14ac:dyDescent="0.25">
      <c r="A417" s="21"/>
      <c r="B417" s="21"/>
      <c r="C417" s="62" t="s">
        <v>95</v>
      </c>
      <c r="D417" s="197">
        <f>'Adm générale'!F18</f>
        <v>0</v>
      </c>
      <c r="E417" s="114"/>
      <c r="F417" s="115"/>
      <c r="G417" s="115"/>
      <c r="H417" s="43"/>
      <c r="I417" s="43"/>
      <c r="J417" s="43"/>
      <c r="K417" s="45"/>
    </row>
    <row r="418" spans="1:11" ht="7.5" customHeight="1" x14ac:dyDescent="0.25">
      <c r="A418" s="21"/>
      <c r="B418" s="21"/>
      <c r="C418" s="63"/>
      <c r="D418" s="56"/>
      <c r="E418" s="114"/>
      <c r="F418" s="115"/>
      <c r="G418" s="115"/>
      <c r="H418" s="43"/>
      <c r="I418" s="43"/>
      <c r="J418" s="43"/>
      <c r="K418" s="45"/>
    </row>
    <row r="419" spans="1:11" x14ac:dyDescent="0.25">
      <c r="A419" s="53"/>
      <c r="B419" s="17" t="s">
        <v>96</v>
      </c>
      <c r="C419" s="64"/>
      <c r="D419" s="51">
        <f>D420+D421+D422</f>
        <v>0</v>
      </c>
      <c r="E419" s="42"/>
      <c r="F419" s="185"/>
      <c r="G419" s="185"/>
      <c r="H419" s="9"/>
      <c r="I419" s="17" t="s">
        <v>97</v>
      </c>
      <c r="J419" s="65"/>
      <c r="K419" s="51">
        <f>K420+K421+K422</f>
        <v>0</v>
      </c>
    </row>
    <row r="420" spans="1:11" ht="12.75" customHeight="1" x14ac:dyDescent="0.25">
      <c r="A420" s="21"/>
      <c r="B420" s="21"/>
      <c r="C420" s="35" t="s">
        <v>98</v>
      </c>
      <c r="D420" s="197">
        <f>'Secours nature'!C15</f>
        <v>0</v>
      </c>
      <c r="E420" s="114"/>
      <c r="F420" s="115"/>
      <c r="G420" s="115"/>
      <c r="H420" s="43"/>
      <c r="I420" s="66"/>
      <c r="J420" s="35" t="s">
        <v>99</v>
      </c>
      <c r="K420" s="67">
        <f>D420</f>
        <v>0</v>
      </c>
    </row>
    <row r="421" spans="1:11" ht="12.75" customHeight="1" x14ac:dyDescent="0.25">
      <c r="A421" s="21"/>
      <c r="B421" s="21"/>
      <c r="C421" s="68" t="s">
        <v>100</v>
      </c>
      <c r="D421" s="197">
        <f>'Biens et Prestations'!C16</f>
        <v>0</v>
      </c>
      <c r="E421" s="114"/>
      <c r="F421" s="115"/>
      <c r="G421" s="115"/>
      <c r="H421" s="43"/>
      <c r="I421" s="66"/>
      <c r="J421" s="35" t="s">
        <v>101</v>
      </c>
      <c r="K421" s="67">
        <f>D421</f>
        <v>0</v>
      </c>
    </row>
    <row r="422" spans="1:11" ht="12.75" customHeight="1" x14ac:dyDescent="0.25">
      <c r="A422" s="21"/>
      <c r="B422" s="21"/>
      <c r="C422" s="35" t="s">
        <v>102</v>
      </c>
      <c r="D422" s="197"/>
      <c r="E422" s="114"/>
      <c r="F422" s="115"/>
      <c r="G422" s="115"/>
      <c r="H422" s="43"/>
      <c r="I422" s="21"/>
      <c r="J422" s="35" t="s">
        <v>103</v>
      </c>
      <c r="K422" s="67">
        <f>D422</f>
        <v>0</v>
      </c>
    </row>
    <row r="423" spans="1:11" ht="12.75" customHeight="1" thickBot="1" x14ac:dyDescent="0.3">
      <c r="A423" s="21"/>
      <c r="B423" s="21"/>
      <c r="C423" s="69"/>
      <c r="D423" s="56"/>
      <c r="E423" s="39"/>
      <c r="F423" s="40"/>
      <c r="G423" s="40"/>
      <c r="H423" s="43"/>
      <c r="I423" s="43"/>
      <c r="J423" s="70"/>
      <c r="K423" s="217"/>
    </row>
    <row r="424" spans="1:11" ht="17.399999999999999" thickBot="1" x14ac:dyDescent="0.3">
      <c r="A424" s="21"/>
      <c r="B424" s="21"/>
      <c r="C424" s="57" t="s">
        <v>104</v>
      </c>
      <c r="D424" s="58">
        <f>D415+D416+D417+D419</f>
        <v>0</v>
      </c>
      <c r="E424" s="42"/>
      <c r="F424" s="186"/>
      <c r="G424" s="186"/>
      <c r="H424" s="43"/>
      <c r="I424" s="43"/>
      <c r="J424" s="57" t="s">
        <v>105</v>
      </c>
      <c r="K424" s="58">
        <f>K419</f>
        <v>0</v>
      </c>
    </row>
    <row r="425" spans="1:11" ht="12.75" customHeight="1" thickBot="1" x14ac:dyDescent="0.3">
      <c r="A425" s="21"/>
      <c r="B425" s="21"/>
      <c r="C425" s="21"/>
      <c r="D425" s="218"/>
      <c r="E425" s="282"/>
      <c r="F425" s="179"/>
      <c r="G425" s="179"/>
      <c r="H425" s="43"/>
      <c r="I425" s="43"/>
      <c r="J425" s="43"/>
      <c r="K425" s="219"/>
    </row>
    <row r="426" spans="1:11" ht="17.399999999999999" thickBot="1" x14ac:dyDescent="0.3">
      <c r="A426" s="21"/>
      <c r="B426" s="21"/>
      <c r="C426" s="71" t="s">
        <v>106</v>
      </c>
      <c r="D426" s="72">
        <f>D412+D424</f>
        <v>0</v>
      </c>
      <c r="E426" s="42"/>
      <c r="F426" s="187"/>
      <c r="G426" s="187"/>
      <c r="H426" s="43"/>
      <c r="I426" s="43"/>
      <c r="J426" s="71" t="s">
        <v>107</v>
      </c>
      <c r="K426" s="72">
        <f>K412+K424</f>
        <v>0</v>
      </c>
    </row>
    <row r="427" spans="1:11" ht="12" hidden="1" customHeight="1" x14ac:dyDescent="0.25">
      <c r="D427" s="271"/>
      <c r="K427" s="271"/>
    </row>
    <row r="428" spans="1:11" ht="2.25" hidden="1" customHeight="1" x14ac:dyDescent="0.25">
      <c r="D428" s="271"/>
      <c r="K428" s="271"/>
    </row>
    <row r="429" spans="1:11" ht="13.8" hidden="1" thickBot="1" x14ac:dyDescent="0.3">
      <c r="D429" s="271"/>
      <c r="K429" s="271"/>
    </row>
    <row r="430" spans="1:11" ht="13.8" hidden="1" thickBot="1" x14ac:dyDescent="0.3">
      <c r="D430" s="271"/>
      <c r="K430" s="271"/>
    </row>
    <row r="431" spans="1:11" ht="13.8" hidden="1" thickBot="1" x14ac:dyDescent="0.3">
      <c r="D431" s="271"/>
      <c r="K431" s="271"/>
    </row>
    <row r="432" spans="1:11" ht="13.8" hidden="1" thickBot="1" x14ac:dyDescent="0.3">
      <c r="D432" s="271"/>
      <c r="K432" s="271"/>
    </row>
    <row r="433" spans="1:11" ht="13.8" hidden="1" thickBot="1" x14ac:dyDescent="0.3">
      <c r="D433" s="271"/>
      <c r="K433" s="271"/>
    </row>
    <row r="434" spans="1:11" ht="13.8" hidden="1" thickBot="1" x14ac:dyDescent="0.3">
      <c r="D434" s="271"/>
      <c r="K434" s="271"/>
    </row>
    <row r="435" spans="1:11" ht="3.75" hidden="1" customHeight="1" x14ac:dyDescent="0.25">
      <c r="D435" s="271"/>
      <c r="K435" s="271"/>
    </row>
    <row r="436" spans="1:11" ht="13.8" hidden="1" thickBot="1" x14ac:dyDescent="0.3">
      <c r="D436" s="271"/>
      <c r="K436" s="271"/>
    </row>
    <row r="437" spans="1:11" ht="13.8" hidden="1" thickBot="1" x14ac:dyDescent="0.3">
      <c r="D437" s="271"/>
      <c r="K437" s="271"/>
    </row>
    <row r="438" spans="1:11" ht="13.8" hidden="1" thickBot="1" x14ac:dyDescent="0.3">
      <c r="D438" s="271"/>
      <c r="K438" s="271"/>
    </row>
    <row r="439" spans="1:11" ht="13.8" hidden="1" thickBot="1" x14ac:dyDescent="0.3">
      <c r="D439" s="271"/>
      <c r="K439" s="271"/>
    </row>
    <row r="440" spans="1:11" ht="13.8" hidden="1" thickBot="1" x14ac:dyDescent="0.3">
      <c r="D440" s="271"/>
      <c r="K440" s="271"/>
    </row>
    <row r="441" spans="1:11" ht="13.8" hidden="1" thickBot="1" x14ac:dyDescent="0.3">
      <c r="D441" s="271"/>
      <c r="K441" s="271"/>
    </row>
    <row r="442" spans="1:11" ht="13.8" hidden="1" thickBot="1" x14ac:dyDescent="0.3">
      <c r="D442" s="271"/>
      <c r="K442" s="271"/>
    </row>
    <row r="443" spans="1:11" ht="13.8" hidden="1" thickBot="1" x14ac:dyDescent="0.3">
      <c r="D443" s="271"/>
      <c r="K443" s="271"/>
    </row>
    <row r="444" spans="1:11" ht="14.4" thickBot="1" x14ac:dyDescent="0.35">
      <c r="D444" s="271"/>
      <c r="J444" s="81" t="s">
        <v>156</v>
      </c>
      <c r="K444" s="277">
        <f>K426-D426</f>
        <v>0</v>
      </c>
    </row>
    <row r="445" spans="1:11" ht="17.25" customHeight="1" x14ac:dyDescent="0.35">
      <c r="D445" s="271"/>
      <c r="J445" s="75" t="s">
        <v>112</v>
      </c>
    </row>
    <row r="446" spans="1:11" ht="8.25" customHeight="1" thickBot="1" x14ac:dyDescent="0.3">
      <c r="D446" s="271"/>
    </row>
    <row r="447" spans="1:11" ht="25.2" thickBot="1" x14ac:dyDescent="0.3">
      <c r="A447" s="297" t="s">
        <v>135</v>
      </c>
      <c r="B447" s="298"/>
      <c r="C447" s="298"/>
      <c r="D447" s="298"/>
      <c r="E447" s="298"/>
      <c r="F447" s="298"/>
      <c r="G447" s="298"/>
      <c r="H447" s="298"/>
      <c r="I447" s="298"/>
      <c r="J447" s="298"/>
      <c r="K447" s="299"/>
    </row>
    <row r="448" spans="1:11" ht="13.8" thickBot="1" x14ac:dyDescent="0.3">
      <c r="D448" s="271"/>
    </row>
    <row r="449" spans="1:11" ht="15.6" x14ac:dyDescent="0.3">
      <c r="A449" s="300" t="s">
        <v>0</v>
      </c>
      <c r="B449" s="301"/>
      <c r="C449" s="302"/>
      <c r="D449" s="272" t="s">
        <v>1</v>
      </c>
      <c r="E449" s="279"/>
      <c r="F449" s="176"/>
      <c r="G449" s="176"/>
      <c r="H449" s="1"/>
      <c r="I449" s="2"/>
      <c r="J449" s="3" t="s">
        <v>2</v>
      </c>
      <c r="K449" s="74" t="s">
        <v>1</v>
      </c>
    </row>
    <row r="450" spans="1:11" ht="13.8" thickBot="1" x14ac:dyDescent="0.3">
      <c r="A450" s="4"/>
      <c r="B450" s="5"/>
      <c r="C450" s="6"/>
      <c r="D450" s="273" t="s">
        <v>3</v>
      </c>
      <c r="E450" s="280"/>
      <c r="F450" s="177"/>
      <c r="G450" s="177"/>
      <c r="H450" s="8"/>
      <c r="I450" s="9"/>
      <c r="J450" s="10"/>
      <c r="K450" s="7" t="s">
        <v>3</v>
      </c>
    </row>
    <row r="451" spans="1:11" ht="15.6" x14ac:dyDescent="0.25">
      <c r="A451" s="11"/>
      <c r="B451" s="12"/>
      <c r="C451" s="13" t="s">
        <v>4</v>
      </c>
      <c r="D451" s="190"/>
      <c r="E451" s="281"/>
      <c r="F451" s="61"/>
      <c r="G451" s="61"/>
      <c r="H451" s="11"/>
      <c r="I451" s="12"/>
      <c r="J451" s="13" t="s">
        <v>5</v>
      </c>
      <c r="K451" s="15"/>
    </row>
    <row r="452" spans="1:11" x14ac:dyDescent="0.25">
      <c r="A452" s="9"/>
      <c r="B452" s="17" t="s">
        <v>6</v>
      </c>
      <c r="C452" s="9"/>
      <c r="D452" s="18">
        <f>D453+D454+D455+D456+D457+D458+D459</f>
        <v>0</v>
      </c>
      <c r="E452" s="39"/>
      <c r="F452" s="178"/>
      <c r="G452" s="178"/>
      <c r="H452" s="9"/>
      <c r="I452" s="17" t="s">
        <v>7</v>
      </c>
      <c r="J452" s="9"/>
      <c r="K452" s="19">
        <f>K453+K454+K455+K456+K457+K458+K459</f>
        <v>0</v>
      </c>
    </row>
    <row r="453" spans="1:11" ht="12.75" customHeight="1" x14ac:dyDescent="0.25">
      <c r="A453" s="21"/>
      <c r="B453" s="22"/>
      <c r="C453" s="23" t="s">
        <v>8</v>
      </c>
      <c r="D453" s="197"/>
      <c r="E453" s="114"/>
      <c r="F453" s="115"/>
      <c r="G453" s="115"/>
      <c r="H453" s="21"/>
      <c r="I453" s="22"/>
      <c r="J453" s="23" t="s">
        <v>9</v>
      </c>
      <c r="K453" s="197"/>
    </row>
    <row r="454" spans="1:11" ht="12.75" customHeight="1" x14ac:dyDescent="0.25">
      <c r="A454" s="21"/>
      <c r="B454" s="21"/>
      <c r="C454" s="23" t="s">
        <v>10</v>
      </c>
      <c r="D454" s="197"/>
      <c r="E454" s="114"/>
      <c r="F454" s="115"/>
      <c r="G454" s="115"/>
      <c r="H454" s="21"/>
      <c r="I454" s="22"/>
      <c r="J454" s="23" t="s">
        <v>11</v>
      </c>
      <c r="K454" s="197"/>
    </row>
    <row r="455" spans="1:11" ht="12.75" customHeight="1" x14ac:dyDescent="0.25">
      <c r="A455" s="21"/>
      <c r="B455" s="21"/>
      <c r="C455" s="23" t="s">
        <v>12</v>
      </c>
      <c r="D455" s="197"/>
      <c r="E455" s="114"/>
      <c r="F455" s="115"/>
      <c r="G455" s="115"/>
      <c r="H455" s="21"/>
      <c r="I455" s="21"/>
      <c r="J455" s="23" t="s">
        <v>13</v>
      </c>
      <c r="K455" s="197"/>
    </row>
    <row r="456" spans="1:11" ht="12.75" customHeight="1" x14ac:dyDescent="0.25">
      <c r="A456" s="21"/>
      <c r="B456" s="21"/>
      <c r="C456" s="23" t="s">
        <v>14</v>
      </c>
      <c r="D456" s="197"/>
      <c r="E456" s="114"/>
      <c r="F456" s="115"/>
      <c r="G456" s="115"/>
      <c r="H456" s="21"/>
      <c r="I456" s="21"/>
      <c r="J456" s="23" t="s">
        <v>15</v>
      </c>
      <c r="K456" s="197"/>
    </row>
    <row r="457" spans="1:11" ht="12.75" customHeight="1" x14ac:dyDescent="0.25">
      <c r="A457" s="21"/>
      <c r="B457" s="21"/>
      <c r="C457" s="23" t="s">
        <v>16</v>
      </c>
      <c r="D457" s="197"/>
      <c r="E457" s="114"/>
      <c r="F457" s="115"/>
      <c r="G457" s="115"/>
      <c r="H457" s="21"/>
      <c r="I457" s="21"/>
      <c r="J457" s="23" t="s">
        <v>17</v>
      </c>
      <c r="K457" s="197"/>
    </row>
    <row r="458" spans="1:11" ht="12.75" customHeight="1" x14ac:dyDescent="0.25">
      <c r="A458" s="21"/>
      <c r="B458" s="21"/>
      <c r="C458" s="23" t="s">
        <v>18</v>
      </c>
      <c r="D458" s="197"/>
      <c r="E458" s="114"/>
      <c r="F458" s="115"/>
      <c r="G458" s="115"/>
      <c r="H458" s="21"/>
      <c r="I458" s="21"/>
      <c r="J458" s="23" t="s">
        <v>19</v>
      </c>
      <c r="K458" s="197"/>
    </row>
    <row r="459" spans="1:11" ht="12.75" customHeight="1" x14ac:dyDescent="0.25">
      <c r="A459" s="21"/>
      <c r="B459" s="21"/>
      <c r="C459" s="23" t="s">
        <v>20</v>
      </c>
      <c r="D459" s="197"/>
      <c r="E459" s="114"/>
      <c r="F459" s="115"/>
      <c r="G459" s="115"/>
      <c r="H459" s="21"/>
      <c r="I459" s="21"/>
      <c r="J459" s="23" t="s">
        <v>21</v>
      </c>
      <c r="K459" s="197"/>
    </row>
    <row r="460" spans="1:11" ht="12.75" customHeight="1" x14ac:dyDescent="0.25">
      <c r="A460" s="21"/>
      <c r="B460" s="21"/>
      <c r="C460" s="21"/>
      <c r="D460" s="52"/>
      <c r="E460" s="282"/>
      <c r="F460" s="179"/>
      <c r="G460" s="179"/>
      <c r="H460" s="21"/>
      <c r="I460" s="21"/>
      <c r="J460" s="24"/>
      <c r="K460" s="52"/>
    </row>
    <row r="461" spans="1:11" x14ac:dyDescent="0.25">
      <c r="A461" s="9"/>
      <c r="B461" s="17" t="s">
        <v>22</v>
      </c>
      <c r="C461" s="9"/>
      <c r="D461" s="19">
        <f>D462+D463+D464+D465+D466+D467</f>
        <v>0</v>
      </c>
      <c r="E461" s="39"/>
      <c r="F461" s="178"/>
      <c r="G461" s="178"/>
      <c r="H461" s="9"/>
      <c r="I461" s="17" t="s">
        <v>23</v>
      </c>
      <c r="J461" s="9"/>
      <c r="K461" s="19">
        <f>K463+K464+K465+K468+K469+K470+K471+K474</f>
        <v>0</v>
      </c>
    </row>
    <row r="462" spans="1:11" ht="12.75" customHeight="1" x14ac:dyDescent="0.25">
      <c r="A462" s="21"/>
      <c r="B462" s="21"/>
      <c r="C462" s="23" t="s">
        <v>24</v>
      </c>
      <c r="D462" s="197"/>
      <c r="E462" s="114"/>
      <c r="F462" s="115"/>
      <c r="G462" s="115"/>
      <c r="H462" s="21"/>
      <c r="I462" s="21"/>
      <c r="J462" s="17" t="s">
        <v>25</v>
      </c>
      <c r="K462" s="31"/>
    </row>
    <row r="463" spans="1:11" ht="12.75" customHeight="1" x14ac:dyDescent="0.25">
      <c r="A463" s="21"/>
      <c r="B463" s="21"/>
      <c r="C463" s="23" t="s">
        <v>26</v>
      </c>
      <c r="D463" s="197"/>
      <c r="E463" s="114"/>
      <c r="F463" s="115"/>
      <c r="G463" s="115"/>
      <c r="H463" s="25"/>
      <c r="I463" s="25"/>
      <c r="J463" s="23" t="s">
        <v>27</v>
      </c>
      <c r="K463" s="197"/>
    </row>
    <row r="464" spans="1:11" ht="12.75" customHeight="1" x14ac:dyDescent="0.25">
      <c r="A464" s="21"/>
      <c r="B464" s="21"/>
      <c r="C464" s="23" t="s">
        <v>28</v>
      </c>
      <c r="D464" s="197"/>
      <c r="E464" s="114"/>
      <c r="F464" s="115"/>
      <c r="G464" s="115"/>
      <c r="H464" s="21"/>
      <c r="I464" s="21"/>
      <c r="J464" s="23" t="s">
        <v>29</v>
      </c>
      <c r="K464" s="197"/>
    </row>
    <row r="465" spans="1:11" ht="12.75" customHeight="1" x14ac:dyDescent="0.25">
      <c r="A465" s="21"/>
      <c r="B465" s="21"/>
      <c r="C465" s="23" t="s">
        <v>30</v>
      </c>
      <c r="D465" s="197"/>
      <c r="E465" s="114"/>
      <c r="F465" s="115"/>
      <c r="G465" s="115"/>
      <c r="H465" s="21"/>
      <c r="I465" s="21"/>
      <c r="J465" s="23" t="s">
        <v>31</v>
      </c>
      <c r="K465" s="197"/>
    </row>
    <row r="466" spans="1:11" ht="12.75" customHeight="1" x14ac:dyDescent="0.25">
      <c r="A466" s="21"/>
      <c r="B466" s="21"/>
      <c r="C466" s="23" t="s">
        <v>32</v>
      </c>
      <c r="D466" s="197"/>
      <c r="E466" s="114"/>
      <c r="F466" s="115"/>
      <c r="G466" s="115"/>
      <c r="H466" s="21"/>
      <c r="I466" s="21"/>
      <c r="J466" s="24"/>
      <c r="K466" s="56"/>
    </row>
    <row r="467" spans="1:11" ht="12.75" customHeight="1" x14ac:dyDescent="0.25">
      <c r="A467" s="21"/>
      <c r="B467" s="21"/>
      <c r="C467" s="23" t="s">
        <v>33</v>
      </c>
      <c r="D467" s="197"/>
      <c r="E467" s="114"/>
      <c r="F467" s="115"/>
      <c r="G467" s="115"/>
      <c r="H467" s="21"/>
      <c r="I467" s="21"/>
      <c r="J467" s="17" t="s">
        <v>34</v>
      </c>
      <c r="K467" s="31"/>
    </row>
    <row r="468" spans="1:11" ht="12.75" customHeight="1" x14ac:dyDescent="0.25">
      <c r="A468" s="21"/>
      <c r="B468" s="21"/>
      <c r="C468" s="24"/>
      <c r="D468" s="52"/>
      <c r="E468" s="283"/>
      <c r="F468" s="181"/>
      <c r="G468" s="181"/>
      <c r="H468" s="25"/>
      <c r="I468" s="25"/>
      <c r="J468" s="23" t="s">
        <v>35</v>
      </c>
      <c r="K468" s="197"/>
    </row>
    <row r="469" spans="1:11" ht="16.8" x14ac:dyDescent="0.25">
      <c r="A469" s="9"/>
      <c r="B469" s="17" t="s">
        <v>36</v>
      </c>
      <c r="C469" s="26"/>
      <c r="D469" s="19">
        <f>D470+D471+D472+D473+D474+D475+D476+D477+D478+D479+D480+D481+D482</f>
        <v>0</v>
      </c>
      <c r="E469" s="39"/>
      <c r="F469" s="178"/>
      <c r="G469" s="178"/>
      <c r="H469" s="21"/>
      <c r="I469" s="22"/>
      <c r="J469" s="23" t="s">
        <v>276</v>
      </c>
      <c r="K469" s="197"/>
    </row>
    <row r="470" spans="1:11" ht="12.75" customHeight="1" x14ac:dyDescent="0.25">
      <c r="A470" s="21"/>
      <c r="B470" s="21"/>
      <c r="C470" s="23" t="s">
        <v>37</v>
      </c>
      <c r="D470" s="197"/>
      <c r="E470" s="114"/>
      <c r="F470" s="115"/>
      <c r="G470" s="115"/>
      <c r="H470" s="21"/>
      <c r="I470" s="21"/>
      <c r="J470" s="23" t="s">
        <v>38</v>
      </c>
      <c r="K470" s="197"/>
    </row>
    <row r="471" spans="1:11" ht="12.75" customHeight="1" x14ac:dyDescent="0.25">
      <c r="A471" s="21"/>
      <c r="B471" s="21"/>
      <c r="C471" s="23" t="s">
        <v>39</v>
      </c>
      <c r="D471" s="197"/>
      <c r="E471" s="114"/>
      <c r="F471" s="115"/>
      <c r="G471" s="115"/>
      <c r="H471" s="21"/>
      <c r="I471" s="22"/>
      <c r="J471" s="23" t="s">
        <v>40</v>
      </c>
      <c r="K471" s="197"/>
    </row>
    <row r="472" spans="1:11" ht="12.75" customHeight="1" x14ac:dyDescent="0.25">
      <c r="A472" s="21"/>
      <c r="B472" s="21"/>
      <c r="C472" s="23" t="s">
        <v>41</v>
      </c>
      <c r="D472" s="197"/>
      <c r="E472" s="114"/>
      <c r="F472" s="115"/>
      <c r="G472" s="115"/>
      <c r="H472" s="21"/>
      <c r="I472" s="21"/>
      <c r="J472" s="22"/>
      <c r="K472" s="56"/>
    </row>
    <row r="473" spans="1:11" ht="12.75" customHeight="1" x14ac:dyDescent="0.25">
      <c r="A473" s="21"/>
      <c r="B473" s="21"/>
      <c r="C473" s="23" t="s">
        <v>42</v>
      </c>
      <c r="D473" s="197"/>
      <c r="E473" s="114"/>
      <c r="F473" s="115"/>
      <c r="G473" s="115"/>
      <c r="H473" s="21"/>
      <c r="I473" s="22"/>
      <c r="J473" s="17" t="s">
        <v>43</v>
      </c>
      <c r="K473" s="31"/>
    </row>
    <row r="474" spans="1:11" ht="12.75" customHeight="1" x14ac:dyDescent="0.25">
      <c r="A474" s="21"/>
      <c r="B474" s="21"/>
      <c r="C474" s="23" t="s">
        <v>44</v>
      </c>
      <c r="D474" s="197"/>
      <c r="E474" s="114"/>
      <c r="F474" s="115"/>
      <c r="G474" s="115"/>
      <c r="H474" s="25"/>
      <c r="I474" s="27"/>
      <c r="J474" s="23" t="s">
        <v>45</v>
      </c>
      <c r="K474" s="197"/>
    </row>
    <row r="475" spans="1:11" ht="12.75" customHeight="1" x14ac:dyDescent="0.25">
      <c r="A475" s="21"/>
      <c r="B475" s="21"/>
      <c r="C475" s="23" t="s">
        <v>46</v>
      </c>
      <c r="D475" s="197"/>
      <c r="E475" s="114"/>
      <c r="F475" s="115"/>
      <c r="G475" s="115"/>
      <c r="H475" s="21"/>
      <c r="I475" s="28"/>
      <c r="J475" s="29"/>
      <c r="K475" s="56"/>
    </row>
    <row r="476" spans="1:11" ht="12.75" customHeight="1" x14ac:dyDescent="0.25">
      <c r="A476" s="21"/>
      <c r="B476" s="21"/>
      <c r="C476" s="23" t="s">
        <v>47</v>
      </c>
      <c r="D476" s="197"/>
      <c r="E476" s="114"/>
      <c r="F476" s="115"/>
      <c r="G476" s="115"/>
      <c r="H476" s="21"/>
      <c r="I476" s="28"/>
      <c r="J476" s="30"/>
      <c r="K476" s="31"/>
    </row>
    <row r="477" spans="1:11" ht="12.75" customHeight="1" x14ac:dyDescent="0.25">
      <c r="A477" s="21"/>
      <c r="B477" s="21"/>
      <c r="C477" s="23" t="s">
        <v>48</v>
      </c>
      <c r="D477" s="197"/>
      <c r="E477" s="114"/>
      <c r="F477" s="115"/>
      <c r="G477" s="115"/>
      <c r="H477" s="9"/>
      <c r="I477" s="32" t="s">
        <v>49</v>
      </c>
      <c r="J477" s="33"/>
      <c r="K477" s="19">
        <f>K478+K479+K480+K481+K482</f>
        <v>0</v>
      </c>
    </row>
    <row r="478" spans="1:11" ht="12.75" customHeight="1" x14ac:dyDescent="0.25">
      <c r="A478" s="21"/>
      <c r="B478" s="21"/>
      <c r="C478" s="23" t="s">
        <v>50</v>
      </c>
      <c r="D478" s="197"/>
      <c r="E478" s="114"/>
      <c r="F478" s="115"/>
      <c r="G478" s="115"/>
      <c r="H478" s="34"/>
      <c r="I478" s="22"/>
      <c r="J478" s="23" t="s">
        <v>51</v>
      </c>
      <c r="K478" s="197"/>
    </row>
    <row r="479" spans="1:11" ht="12.75" customHeight="1" x14ac:dyDescent="0.25">
      <c r="A479" s="21"/>
      <c r="B479" s="21"/>
      <c r="C479" s="23" t="s">
        <v>52</v>
      </c>
      <c r="D479" s="197"/>
      <c r="E479" s="114"/>
      <c r="F479" s="115"/>
      <c r="G479" s="115"/>
      <c r="H479" s="34"/>
      <c r="I479" s="21"/>
      <c r="J479" s="35" t="s">
        <v>53</v>
      </c>
      <c r="K479" s="197"/>
    </row>
    <row r="480" spans="1:11" ht="12.75" customHeight="1" x14ac:dyDescent="0.25">
      <c r="A480" s="21"/>
      <c r="B480" s="21"/>
      <c r="C480" s="23" t="s">
        <v>54</v>
      </c>
      <c r="D480" s="197"/>
      <c r="E480" s="114"/>
      <c r="F480" s="115"/>
      <c r="G480" s="115"/>
      <c r="H480" s="21"/>
      <c r="I480" s="21"/>
      <c r="J480" s="35" t="s">
        <v>55</v>
      </c>
      <c r="K480" s="197"/>
    </row>
    <row r="481" spans="1:11" ht="12.75" customHeight="1" x14ac:dyDescent="0.25">
      <c r="A481" s="21"/>
      <c r="B481" s="21"/>
      <c r="C481" s="23" t="s">
        <v>56</v>
      </c>
      <c r="D481" s="197"/>
      <c r="E481" s="114"/>
      <c r="F481" s="115"/>
      <c r="G481" s="115"/>
      <c r="H481" s="21"/>
      <c r="I481" s="21"/>
      <c r="J481" s="23" t="s">
        <v>57</v>
      </c>
      <c r="K481" s="197"/>
    </row>
    <row r="482" spans="1:11" ht="12.75" customHeight="1" x14ac:dyDescent="0.25">
      <c r="A482" s="21"/>
      <c r="B482" s="21"/>
      <c r="C482" s="23" t="s">
        <v>58</v>
      </c>
      <c r="D482" s="197"/>
      <c r="E482" s="114"/>
      <c r="F482" s="115"/>
      <c r="G482" s="115"/>
      <c r="H482" s="21"/>
      <c r="I482" s="21"/>
      <c r="J482" s="35" t="s">
        <v>59</v>
      </c>
      <c r="K482" s="197"/>
    </row>
    <row r="483" spans="1:11" ht="12.75" customHeight="1" x14ac:dyDescent="0.25">
      <c r="A483" s="21"/>
      <c r="B483" s="21"/>
      <c r="C483" s="21"/>
      <c r="D483" s="52"/>
      <c r="E483" s="282"/>
      <c r="F483" s="179"/>
      <c r="G483" s="179"/>
      <c r="H483" s="21"/>
      <c r="I483" s="21"/>
      <c r="J483" s="24"/>
      <c r="K483" s="52"/>
    </row>
    <row r="484" spans="1:11" ht="16.8" x14ac:dyDescent="0.25">
      <c r="A484" s="21"/>
      <c r="B484" s="17" t="s">
        <v>60</v>
      </c>
      <c r="C484" s="9"/>
      <c r="D484" s="19">
        <f>D485</f>
        <v>0</v>
      </c>
      <c r="E484" s="39"/>
      <c r="F484" s="178"/>
      <c r="G484" s="178"/>
      <c r="H484" s="9"/>
      <c r="I484" s="17" t="s">
        <v>61</v>
      </c>
      <c r="J484" s="9"/>
      <c r="K484" s="19">
        <f>K485</f>
        <v>0</v>
      </c>
    </row>
    <row r="485" spans="1:11" ht="12.75" customHeight="1" x14ac:dyDescent="0.25">
      <c r="A485" s="21"/>
      <c r="B485" s="21"/>
      <c r="C485" s="23" t="s">
        <v>62</v>
      </c>
      <c r="D485" s="197"/>
      <c r="E485" s="114"/>
      <c r="F485" s="115"/>
      <c r="G485" s="115"/>
      <c r="H485" s="21"/>
      <c r="I485" s="21"/>
      <c r="J485" s="35" t="s">
        <v>63</v>
      </c>
      <c r="K485" s="67"/>
    </row>
    <row r="486" spans="1:11" ht="12.75" customHeight="1" x14ac:dyDescent="0.25">
      <c r="A486" s="21"/>
      <c r="B486" s="21"/>
      <c r="C486" s="29"/>
      <c r="D486" s="52"/>
      <c r="E486" s="282"/>
      <c r="F486" s="179"/>
      <c r="G486" s="179"/>
      <c r="H486" s="36"/>
      <c r="I486" s="22"/>
      <c r="J486" s="37"/>
      <c r="K486" s="38"/>
    </row>
    <row r="487" spans="1:11" ht="16.8" x14ac:dyDescent="0.25">
      <c r="A487" s="9"/>
      <c r="B487" s="17" t="s">
        <v>64</v>
      </c>
      <c r="C487" s="33"/>
      <c r="D487" s="19">
        <f>D488+D489+D490</f>
        <v>0</v>
      </c>
      <c r="E487" s="39"/>
      <c r="F487" s="178"/>
      <c r="G487" s="178"/>
      <c r="H487" s="36"/>
      <c r="I487" s="22"/>
      <c r="J487" s="37"/>
      <c r="K487" s="39"/>
    </row>
    <row r="488" spans="1:11" ht="12.75" customHeight="1" x14ac:dyDescent="0.25">
      <c r="A488" s="21"/>
      <c r="B488" s="21"/>
      <c r="C488" s="23" t="s">
        <v>65</v>
      </c>
      <c r="D488" s="197"/>
      <c r="E488" s="114"/>
      <c r="F488" s="115"/>
      <c r="G488" s="115"/>
      <c r="H488" s="21"/>
      <c r="I488" s="21"/>
      <c r="J488" s="37"/>
      <c r="K488" s="39"/>
    </row>
    <row r="489" spans="1:11" ht="12.75" customHeight="1" x14ac:dyDescent="0.25">
      <c r="A489" s="21"/>
      <c r="B489" s="21"/>
      <c r="C489" s="23" t="s">
        <v>66</v>
      </c>
      <c r="D489" s="197"/>
      <c r="E489" s="114"/>
      <c r="F489" s="115"/>
      <c r="G489" s="115"/>
      <c r="H489" s="21"/>
      <c r="I489" s="21"/>
      <c r="J489" s="37"/>
      <c r="K489" s="40"/>
    </row>
    <row r="490" spans="1:11" ht="12.75" customHeight="1" x14ac:dyDescent="0.25">
      <c r="A490" s="21"/>
      <c r="B490" s="21"/>
      <c r="C490" s="23" t="s">
        <v>67</v>
      </c>
      <c r="D490" s="197"/>
      <c r="E490" s="114"/>
      <c r="F490" s="115"/>
      <c r="G490" s="115"/>
      <c r="H490" s="21"/>
      <c r="I490" s="21"/>
      <c r="J490" s="41"/>
      <c r="K490" s="42"/>
    </row>
    <row r="491" spans="1:11" ht="12.75" customHeight="1" x14ac:dyDescent="0.25">
      <c r="A491" s="21"/>
      <c r="B491" s="21"/>
      <c r="C491" s="29"/>
      <c r="D491" s="52"/>
      <c r="E491" s="282"/>
      <c r="F491" s="179"/>
      <c r="G491" s="179"/>
      <c r="H491" s="21"/>
      <c r="I491" s="21"/>
      <c r="J491" s="41"/>
      <c r="K491" s="42"/>
    </row>
    <row r="492" spans="1:11" ht="16.8" x14ac:dyDescent="0.25">
      <c r="A492" s="25"/>
      <c r="B492" s="17" t="s">
        <v>68</v>
      </c>
      <c r="C492" s="33"/>
      <c r="D492" s="19">
        <f>D493+D494+D495+D496+D497+D498</f>
        <v>0</v>
      </c>
      <c r="E492" s="39"/>
      <c r="F492" s="178"/>
      <c r="G492" s="178"/>
      <c r="H492" s="21"/>
      <c r="I492" s="21"/>
      <c r="J492" s="37"/>
      <c r="K492" s="40"/>
    </row>
    <row r="493" spans="1:11" ht="12.75" customHeight="1" x14ac:dyDescent="0.25">
      <c r="A493" s="21"/>
      <c r="B493" s="22"/>
      <c r="C493" s="23" t="s">
        <v>69</v>
      </c>
      <c r="D493" s="197"/>
      <c r="E493" s="114"/>
      <c r="F493" s="115"/>
      <c r="G493" s="115"/>
      <c r="H493" s="36"/>
      <c r="I493" s="43"/>
      <c r="J493" s="44"/>
      <c r="K493" s="45"/>
    </row>
    <row r="494" spans="1:11" ht="12.75" customHeight="1" x14ac:dyDescent="0.25">
      <c r="A494" s="21"/>
      <c r="B494" s="21"/>
      <c r="C494" s="23" t="s">
        <v>70</v>
      </c>
      <c r="D494" s="197"/>
      <c r="E494" s="114"/>
      <c r="F494" s="115"/>
      <c r="G494" s="115"/>
      <c r="H494" s="21"/>
      <c r="I494" s="43"/>
      <c r="J494" s="44"/>
      <c r="K494" s="45"/>
    </row>
    <row r="495" spans="1:11" ht="12.75" customHeight="1" x14ac:dyDescent="0.25">
      <c r="A495" s="21"/>
      <c r="B495" s="21"/>
      <c r="C495" s="23" t="s">
        <v>71</v>
      </c>
      <c r="D495" s="197"/>
      <c r="E495" s="114"/>
      <c r="F495" s="115"/>
      <c r="G495" s="115"/>
      <c r="H495" s="21"/>
      <c r="I495" s="43"/>
      <c r="J495" s="44"/>
      <c r="K495" s="45"/>
    </row>
    <row r="496" spans="1:11" ht="12.75" customHeight="1" x14ac:dyDescent="0.25">
      <c r="A496" s="21"/>
      <c r="B496" s="21"/>
      <c r="C496" s="23" t="s">
        <v>72</v>
      </c>
      <c r="D496" s="197"/>
      <c r="E496" s="114"/>
      <c r="F496" s="115"/>
      <c r="G496" s="115"/>
      <c r="H496" s="21"/>
      <c r="I496" s="43"/>
      <c r="J496" s="44"/>
      <c r="K496" s="45"/>
    </row>
    <row r="497" spans="1:11" ht="12.75" customHeight="1" x14ac:dyDescent="0.25">
      <c r="A497" s="21"/>
      <c r="B497" s="21"/>
      <c r="C497" s="23" t="s">
        <v>73</v>
      </c>
      <c r="D497" s="197"/>
      <c r="E497" s="114"/>
      <c r="F497" s="115"/>
      <c r="G497" s="115"/>
      <c r="H497" s="36"/>
      <c r="I497" s="43"/>
      <c r="J497" s="44"/>
      <c r="K497" s="45"/>
    </row>
    <row r="498" spans="1:11" ht="12.75" customHeight="1" x14ac:dyDescent="0.25">
      <c r="A498" s="21"/>
      <c r="B498" s="21"/>
      <c r="C498" s="23" t="s">
        <v>74</v>
      </c>
      <c r="D498" s="197"/>
      <c r="E498" s="114"/>
      <c r="F498" s="115"/>
      <c r="G498" s="115"/>
      <c r="H498" s="21"/>
      <c r="I498" s="43"/>
      <c r="J498" s="44"/>
      <c r="K498" s="45"/>
    </row>
    <row r="499" spans="1:11" ht="12.75" customHeight="1" x14ac:dyDescent="0.25">
      <c r="A499" s="21"/>
      <c r="B499" s="21"/>
      <c r="C499" s="29"/>
      <c r="D499" s="52"/>
      <c r="E499" s="282"/>
      <c r="F499" s="179"/>
      <c r="G499" s="179"/>
      <c r="H499" s="21"/>
      <c r="I499" s="43"/>
      <c r="J499" s="44"/>
      <c r="K499" s="45"/>
    </row>
    <row r="500" spans="1:11" ht="16.8" x14ac:dyDescent="0.25">
      <c r="A500" s="46"/>
      <c r="B500" s="17" t="s">
        <v>75</v>
      </c>
      <c r="C500" s="47"/>
      <c r="D500" s="19">
        <f>D501+D502</f>
        <v>0</v>
      </c>
      <c r="E500" s="39"/>
      <c r="F500" s="178"/>
      <c r="G500" s="178"/>
      <c r="H500" s="21"/>
      <c r="I500" s="43"/>
      <c r="J500" s="44"/>
      <c r="K500" s="45"/>
    </row>
    <row r="501" spans="1:11" ht="12.75" customHeight="1" x14ac:dyDescent="0.25">
      <c r="A501" s="21"/>
      <c r="B501" s="21"/>
      <c r="C501" s="23" t="s">
        <v>76</v>
      </c>
      <c r="D501" s="197"/>
      <c r="E501" s="114"/>
      <c r="F501" s="115"/>
      <c r="G501" s="115"/>
      <c r="H501" s="21"/>
      <c r="I501" s="43"/>
      <c r="J501" s="44"/>
      <c r="K501" s="45"/>
    </row>
    <row r="502" spans="1:11" ht="12.75" customHeight="1" x14ac:dyDescent="0.25">
      <c r="A502" s="21"/>
      <c r="B502" s="21"/>
      <c r="C502" s="23" t="s">
        <v>77</v>
      </c>
      <c r="D502" s="197"/>
      <c r="E502" s="114"/>
      <c r="F502" s="115"/>
      <c r="G502" s="115"/>
      <c r="H502" s="22"/>
      <c r="I502" s="43"/>
      <c r="J502" s="44"/>
      <c r="K502" s="45"/>
    </row>
    <row r="503" spans="1:11" ht="12.75" customHeight="1" x14ac:dyDescent="0.25">
      <c r="A503" s="21"/>
      <c r="B503" s="21"/>
      <c r="C503" s="30"/>
      <c r="D503" s="49"/>
      <c r="E503" s="42"/>
      <c r="F503" s="42"/>
      <c r="G503" s="42"/>
      <c r="H503" s="21"/>
      <c r="I503" s="43"/>
      <c r="J503" s="44"/>
      <c r="K503" s="45"/>
    </row>
    <row r="504" spans="1:11" x14ac:dyDescent="0.25">
      <c r="A504" s="17"/>
      <c r="B504" s="17" t="s">
        <v>78</v>
      </c>
      <c r="C504" s="33"/>
      <c r="D504" s="51">
        <f>D505+D506</f>
        <v>0</v>
      </c>
      <c r="E504" s="42"/>
      <c r="F504" s="185"/>
      <c r="G504" s="185"/>
      <c r="H504" s="43"/>
      <c r="I504" s="17" t="s">
        <v>79</v>
      </c>
      <c r="J504" s="9"/>
      <c r="K504" s="51">
        <f>K505+K506</f>
        <v>0</v>
      </c>
    </row>
    <row r="505" spans="1:11" ht="12.75" customHeight="1" x14ac:dyDescent="0.25">
      <c r="A505" s="21"/>
      <c r="B505" s="21"/>
      <c r="C505" s="23" t="s">
        <v>80</v>
      </c>
      <c r="D505" s="197"/>
      <c r="E505" s="114"/>
      <c r="F505" s="115"/>
      <c r="G505" s="115"/>
      <c r="H505" s="43"/>
      <c r="I505" s="21"/>
      <c r="J505" s="35" t="s">
        <v>81</v>
      </c>
      <c r="K505" s="67"/>
    </row>
    <row r="506" spans="1:11" ht="12.75" customHeight="1" x14ac:dyDescent="0.25">
      <c r="A506" s="21"/>
      <c r="B506" s="21"/>
      <c r="C506" s="35" t="s">
        <v>82</v>
      </c>
      <c r="D506" s="197"/>
      <c r="E506" s="114"/>
      <c r="F506" s="115"/>
      <c r="G506" s="115"/>
      <c r="H506" s="43"/>
      <c r="I506" s="21"/>
      <c r="J506" s="35" t="s">
        <v>83</v>
      </c>
      <c r="K506" s="67"/>
    </row>
    <row r="507" spans="1:11" ht="12.75" customHeight="1" x14ac:dyDescent="0.25">
      <c r="A507" s="21"/>
      <c r="B507" s="21"/>
      <c r="C507" s="21"/>
      <c r="D507" s="52"/>
      <c r="E507" s="39"/>
      <c r="F507" s="40"/>
      <c r="G507" s="40"/>
      <c r="H507" s="43"/>
      <c r="I507" s="21"/>
      <c r="J507" s="21"/>
      <c r="K507" s="52"/>
    </row>
    <row r="508" spans="1:11" x14ac:dyDescent="0.25">
      <c r="A508" s="53"/>
      <c r="B508" s="17" t="s">
        <v>84</v>
      </c>
      <c r="C508" s="9"/>
      <c r="D508" s="51">
        <f>D509+D510</f>
        <v>0</v>
      </c>
      <c r="E508" s="42"/>
      <c r="F508" s="185"/>
      <c r="G508" s="185"/>
      <c r="H508" s="54"/>
      <c r="I508" s="17" t="s">
        <v>85</v>
      </c>
      <c r="J508" s="9"/>
      <c r="K508" s="51">
        <f>K509+K510</f>
        <v>0</v>
      </c>
    </row>
    <row r="509" spans="1:11" ht="12.75" customHeight="1" x14ac:dyDescent="0.25">
      <c r="A509" s="21"/>
      <c r="B509" s="22"/>
      <c r="C509" s="35" t="s">
        <v>86</v>
      </c>
      <c r="D509" s="197"/>
      <c r="E509" s="114"/>
      <c r="F509" s="115"/>
      <c r="G509" s="115"/>
      <c r="H509" s="36"/>
      <c r="I509" s="21"/>
      <c r="J509" s="35" t="s">
        <v>87</v>
      </c>
      <c r="K509" s="197"/>
    </row>
    <row r="510" spans="1:11" ht="12.75" customHeight="1" x14ac:dyDescent="0.25">
      <c r="A510" s="21"/>
      <c r="B510" s="21"/>
      <c r="C510" s="35" t="s">
        <v>88</v>
      </c>
      <c r="D510" s="197"/>
      <c r="E510" s="114"/>
      <c r="F510" s="115"/>
      <c r="G510" s="115"/>
      <c r="H510" s="36"/>
      <c r="I510" s="21"/>
      <c r="J510" s="35" t="s">
        <v>89</v>
      </c>
      <c r="K510" s="197"/>
    </row>
    <row r="511" spans="1:11" ht="12.75" customHeight="1" thickBot="1" x14ac:dyDescent="0.3">
      <c r="A511" s="21"/>
      <c r="B511" s="21"/>
      <c r="C511" s="55"/>
      <c r="D511" s="56"/>
      <c r="E511" s="39"/>
      <c r="F511" s="40"/>
      <c r="G511" s="40"/>
      <c r="H511" s="36"/>
      <c r="I511" s="21"/>
      <c r="J511" s="21"/>
      <c r="K511" s="56"/>
    </row>
    <row r="512" spans="1:11" ht="17.399999999999999" thickBot="1" x14ac:dyDescent="0.3">
      <c r="A512" s="21"/>
      <c r="B512" s="21"/>
      <c r="C512" s="57" t="s">
        <v>90</v>
      </c>
      <c r="D512" s="58">
        <f>D452+D461+D469+D484+D487+D492+D500+D504+D508</f>
        <v>0</v>
      </c>
      <c r="E512" s="42"/>
      <c r="F512" s="186"/>
      <c r="G512" s="186"/>
      <c r="H512" s="36"/>
      <c r="I512" s="21"/>
      <c r="J512" s="57" t="s">
        <v>91</v>
      </c>
      <c r="K512" s="58">
        <f>K452+K461+K477+K484+K504+K508</f>
        <v>0</v>
      </c>
    </row>
    <row r="513" spans="1:11" ht="5.25" customHeight="1" x14ac:dyDescent="0.25">
      <c r="A513" s="21"/>
      <c r="B513" s="21"/>
      <c r="C513" s="59"/>
      <c r="D513" s="42"/>
      <c r="E513" s="42"/>
      <c r="F513" s="42"/>
      <c r="G513" s="42"/>
      <c r="H513" s="36"/>
      <c r="I513" s="21"/>
      <c r="J513" s="50"/>
      <c r="K513" s="42"/>
    </row>
    <row r="514" spans="1:11" ht="15.6" x14ac:dyDescent="0.25">
      <c r="A514" s="11"/>
      <c r="B514" s="12"/>
      <c r="C514" s="13" t="s">
        <v>92</v>
      </c>
      <c r="D514" s="42"/>
      <c r="E514" s="60"/>
      <c r="F514" s="60"/>
      <c r="G514" s="60"/>
      <c r="H514" s="11"/>
      <c r="I514" s="12"/>
      <c r="J514" s="12"/>
      <c r="K514" s="275"/>
    </row>
    <row r="515" spans="1:11" ht="12.75" customHeight="1" x14ac:dyDescent="0.25">
      <c r="A515" s="21"/>
      <c r="B515" s="21"/>
      <c r="C515" s="62" t="s">
        <v>93</v>
      </c>
      <c r="D515" s="197">
        <f>Personnel!F20</f>
        <v>0</v>
      </c>
      <c r="E515" s="114"/>
      <c r="F515" s="115"/>
      <c r="G515" s="115"/>
      <c r="H515" s="43"/>
      <c r="I515" s="43"/>
      <c r="J515" s="43"/>
      <c r="K515" s="45"/>
    </row>
    <row r="516" spans="1:11" ht="12.75" customHeight="1" x14ac:dyDescent="0.25">
      <c r="A516" s="21"/>
      <c r="B516" s="21"/>
      <c r="C516" s="62" t="s">
        <v>94</v>
      </c>
      <c r="D516" s="197">
        <f>'Ensembles immobiliers'!F20</f>
        <v>0</v>
      </c>
      <c r="E516" s="114"/>
      <c r="F516" s="115"/>
      <c r="G516" s="115"/>
      <c r="H516" s="43"/>
      <c r="I516" s="43"/>
      <c r="J516" s="43"/>
      <c r="K516" s="45"/>
    </row>
    <row r="517" spans="1:11" ht="12.75" customHeight="1" x14ac:dyDescent="0.25">
      <c r="A517" s="21"/>
      <c r="B517" s="21"/>
      <c r="C517" s="62" t="s">
        <v>95</v>
      </c>
      <c r="D517" s="197">
        <f>'Adm générale'!F19</f>
        <v>0</v>
      </c>
      <c r="E517" s="114"/>
      <c r="F517" s="115"/>
      <c r="G517" s="115"/>
      <c r="H517" s="43"/>
      <c r="I517" s="43"/>
      <c r="J517" s="43"/>
      <c r="K517" s="45"/>
    </row>
    <row r="518" spans="1:11" ht="12.75" customHeight="1" x14ac:dyDescent="0.25">
      <c r="A518" s="21"/>
      <c r="B518" s="21"/>
      <c r="C518" s="63"/>
      <c r="D518" s="56"/>
      <c r="E518" s="114"/>
      <c r="F518" s="115"/>
      <c r="G518" s="115"/>
      <c r="H518" s="43"/>
      <c r="I518" s="43"/>
      <c r="J518" s="43"/>
      <c r="K518" s="45"/>
    </row>
    <row r="519" spans="1:11" x14ac:dyDescent="0.25">
      <c r="A519" s="53"/>
      <c r="B519" s="17" t="s">
        <v>96</v>
      </c>
      <c r="C519" s="64"/>
      <c r="D519" s="51">
        <f>D520+D521+D522</f>
        <v>0</v>
      </c>
      <c r="E519" s="42"/>
      <c r="F519" s="185"/>
      <c r="G519" s="185"/>
      <c r="H519" s="9"/>
      <c r="I519" s="17" t="s">
        <v>97</v>
      </c>
      <c r="J519" s="65"/>
      <c r="K519" s="51">
        <f>K520+K521+K522</f>
        <v>0</v>
      </c>
    </row>
    <row r="520" spans="1:11" ht="12.75" customHeight="1" x14ac:dyDescent="0.25">
      <c r="A520" s="21"/>
      <c r="B520" s="21"/>
      <c r="C520" s="35" t="s">
        <v>98</v>
      </c>
      <c r="D520" s="197">
        <f>'Secours nature'!C16</f>
        <v>0</v>
      </c>
      <c r="E520" s="114"/>
      <c r="F520" s="115"/>
      <c r="G520" s="115"/>
      <c r="H520" s="43"/>
      <c r="I520" s="66"/>
      <c r="J520" s="35" t="s">
        <v>99</v>
      </c>
      <c r="K520" s="67">
        <f>D520</f>
        <v>0</v>
      </c>
    </row>
    <row r="521" spans="1:11" ht="12.75" customHeight="1" x14ac:dyDescent="0.25">
      <c r="A521" s="21"/>
      <c r="B521" s="21"/>
      <c r="C521" s="68" t="s">
        <v>100</v>
      </c>
      <c r="D521" s="197">
        <f>'Biens et Prestations'!C17</f>
        <v>0</v>
      </c>
      <c r="E521" s="114"/>
      <c r="F521" s="115"/>
      <c r="G521" s="115"/>
      <c r="H521" s="43"/>
      <c r="I521" s="66"/>
      <c r="J521" s="35" t="s">
        <v>101</v>
      </c>
      <c r="K521" s="67">
        <f>D521</f>
        <v>0</v>
      </c>
    </row>
    <row r="522" spans="1:11" ht="12.75" customHeight="1" x14ac:dyDescent="0.25">
      <c r="A522" s="21"/>
      <c r="B522" s="21"/>
      <c r="C522" s="35" t="s">
        <v>102</v>
      </c>
      <c r="D522" s="197">
        <f>Bénévoles!D18</f>
        <v>0</v>
      </c>
      <c r="E522" s="114"/>
      <c r="F522" s="115"/>
      <c r="G522" s="115"/>
      <c r="H522" s="43"/>
      <c r="I522" s="21"/>
      <c r="J522" s="35" t="s">
        <v>103</v>
      </c>
      <c r="K522" s="67">
        <f>D522</f>
        <v>0</v>
      </c>
    </row>
    <row r="523" spans="1:11" ht="12.75" customHeight="1" thickBot="1" x14ac:dyDescent="0.3">
      <c r="A523" s="21"/>
      <c r="B523" s="21"/>
      <c r="C523" s="69"/>
      <c r="D523" s="56"/>
      <c r="E523" s="39"/>
      <c r="F523" s="40"/>
      <c r="G523" s="40"/>
      <c r="H523" s="43"/>
      <c r="I523" s="43"/>
      <c r="J523" s="70"/>
      <c r="K523" s="217"/>
    </row>
    <row r="524" spans="1:11" ht="17.399999999999999" thickBot="1" x14ac:dyDescent="0.3">
      <c r="A524" s="21"/>
      <c r="B524" s="21"/>
      <c r="C524" s="57" t="s">
        <v>104</v>
      </c>
      <c r="D524" s="58">
        <f>D515+D516+D517+D519</f>
        <v>0</v>
      </c>
      <c r="E524" s="42"/>
      <c r="F524" s="186"/>
      <c r="G524" s="186"/>
      <c r="H524" s="43"/>
      <c r="I524" s="43"/>
      <c r="J524" s="57" t="s">
        <v>105</v>
      </c>
      <c r="K524" s="58">
        <f>K519</f>
        <v>0</v>
      </c>
    </row>
    <row r="525" spans="1:11" ht="12.75" customHeight="1" thickBot="1" x14ac:dyDescent="0.3">
      <c r="A525" s="21"/>
      <c r="B525" s="21"/>
      <c r="C525" s="21"/>
      <c r="D525" s="218"/>
      <c r="E525" s="282"/>
      <c r="F525" s="179"/>
      <c r="G525" s="179"/>
      <c r="H525" s="43"/>
      <c r="I525" s="43"/>
      <c r="J525" s="43"/>
      <c r="K525" s="219"/>
    </row>
    <row r="526" spans="1:11" ht="16.5" customHeight="1" thickBot="1" x14ac:dyDescent="0.3">
      <c r="A526" s="21"/>
      <c r="B526" s="21"/>
      <c r="C526" s="71" t="s">
        <v>106</v>
      </c>
      <c r="D526" s="72">
        <f>D512+D524</f>
        <v>0</v>
      </c>
      <c r="E526" s="42"/>
      <c r="F526" s="187"/>
      <c r="G526" s="187"/>
      <c r="H526" s="43"/>
      <c r="I526" s="43"/>
      <c r="J526" s="71" t="s">
        <v>107</v>
      </c>
      <c r="K526" s="72">
        <f>K512+K524</f>
        <v>0</v>
      </c>
    </row>
    <row r="527" spans="1:11" ht="13.8" hidden="1" thickBot="1" x14ac:dyDescent="0.3">
      <c r="A527" s="36"/>
      <c r="B527" s="73"/>
      <c r="C527" s="73"/>
      <c r="D527" s="274"/>
      <c r="E527" s="285"/>
      <c r="F527" s="73"/>
      <c r="G527" s="73"/>
      <c r="K527" s="271"/>
    </row>
    <row r="528" spans="1:11" ht="13.8" hidden="1" thickBot="1" x14ac:dyDescent="0.3">
      <c r="D528" s="271"/>
      <c r="K528" s="271"/>
    </row>
    <row r="529" spans="4:11" ht="13.8" hidden="1" thickBot="1" x14ac:dyDescent="0.3">
      <c r="D529" s="271"/>
      <c r="K529" s="271"/>
    </row>
    <row r="530" spans="4:11" ht="13.8" hidden="1" thickBot="1" x14ac:dyDescent="0.3">
      <c r="D530" s="271"/>
      <c r="K530" s="271"/>
    </row>
    <row r="531" spans="4:11" ht="13.8" hidden="1" thickBot="1" x14ac:dyDescent="0.3">
      <c r="D531" s="271"/>
      <c r="K531" s="271"/>
    </row>
    <row r="532" spans="4:11" ht="13.8" hidden="1" thickBot="1" x14ac:dyDescent="0.3">
      <c r="D532" s="271"/>
      <c r="K532" s="271"/>
    </row>
    <row r="533" spans="4:11" ht="13.8" hidden="1" thickBot="1" x14ac:dyDescent="0.3">
      <c r="D533" s="271"/>
      <c r="K533" s="271"/>
    </row>
    <row r="534" spans="4:11" ht="13.8" hidden="1" thickBot="1" x14ac:dyDescent="0.3">
      <c r="D534" s="271"/>
      <c r="K534" s="271"/>
    </row>
    <row r="535" spans="4:11" ht="13.8" hidden="1" thickBot="1" x14ac:dyDescent="0.3">
      <c r="D535" s="271"/>
      <c r="K535" s="271"/>
    </row>
    <row r="536" spans="4:11" ht="13.8" hidden="1" thickBot="1" x14ac:dyDescent="0.3">
      <c r="D536" s="271"/>
      <c r="K536" s="271"/>
    </row>
    <row r="537" spans="4:11" ht="13.8" hidden="1" thickBot="1" x14ac:dyDescent="0.3">
      <c r="D537" s="271"/>
      <c r="K537" s="271"/>
    </row>
    <row r="538" spans="4:11" ht="13.8" hidden="1" thickBot="1" x14ac:dyDescent="0.3">
      <c r="D538" s="271"/>
      <c r="K538" s="271"/>
    </row>
    <row r="539" spans="4:11" ht="13.8" hidden="1" thickBot="1" x14ac:dyDescent="0.3">
      <c r="D539" s="271"/>
      <c r="K539" s="271"/>
    </row>
    <row r="540" spans="4:11" ht="13.8" hidden="1" thickBot="1" x14ac:dyDescent="0.3">
      <c r="D540" s="271"/>
      <c r="K540" s="271"/>
    </row>
    <row r="541" spans="4:11" ht="13.8" hidden="1" thickBot="1" x14ac:dyDescent="0.3">
      <c r="D541" s="271"/>
      <c r="K541" s="271"/>
    </row>
    <row r="542" spans="4:11" ht="13.8" hidden="1" thickBot="1" x14ac:dyDescent="0.3">
      <c r="D542" s="271"/>
      <c r="K542" s="271"/>
    </row>
    <row r="543" spans="4:11" ht="13.8" hidden="1" thickBot="1" x14ac:dyDescent="0.3">
      <c r="D543" s="271"/>
      <c r="K543" s="271"/>
    </row>
    <row r="544" spans="4:11" ht="14.4" thickBot="1" x14ac:dyDescent="0.35">
      <c r="D544" s="271"/>
      <c r="J544" s="81" t="s">
        <v>156</v>
      </c>
      <c r="K544" s="277">
        <f>K526-D526</f>
        <v>0</v>
      </c>
    </row>
    <row r="545" spans="1:11" ht="20.399999999999999" x14ac:dyDescent="0.35">
      <c r="D545" s="271"/>
      <c r="J545" s="75" t="s">
        <v>113</v>
      </c>
    </row>
    <row r="546" spans="1:11" ht="7.5" customHeight="1" thickBot="1" x14ac:dyDescent="0.3">
      <c r="D546" s="271"/>
    </row>
    <row r="547" spans="1:11" ht="25.2" thickBot="1" x14ac:dyDescent="0.3">
      <c r="A547" s="297" t="s">
        <v>136</v>
      </c>
      <c r="B547" s="298"/>
      <c r="C547" s="298"/>
      <c r="D547" s="298"/>
      <c r="E547" s="298"/>
      <c r="F547" s="298"/>
      <c r="G547" s="298"/>
      <c r="H547" s="298"/>
      <c r="I547" s="298"/>
      <c r="J547" s="298"/>
      <c r="K547" s="299"/>
    </row>
    <row r="548" spans="1:11" ht="13.8" thickBot="1" x14ac:dyDescent="0.3">
      <c r="D548" s="271"/>
    </row>
    <row r="549" spans="1:11" ht="15.6" x14ac:dyDescent="0.3">
      <c r="A549" s="300" t="s">
        <v>0</v>
      </c>
      <c r="B549" s="301"/>
      <c r="C549" s="302"/>
      <c r="D549" s="272" t="s">
        <v>1</v>
      </c>
      <c r="E549" s="279"/>
      <c r="F549" s="176"/>
      <c r="G549" s="176"/>
      <c r="H549" s="1"/>
      <c r="I549" s="2"/>
      <c r="J549" s="3" t="s">
        <v>2</v>
      </c>
      <c r="K549" s="74" t="s">
        <v>1</v>
      </c>
    </row>
    <row r="550" spans="1:11" ht="13.8" thickBot="1" x14ac:dyDescent="0.3">
      <c r="A550" s="4"/>
      <c r="B550" s="5"/>
      <c r="C550" s="6"/>
      <c r="D550" s="273" t="s">
        <v>3</v>
      </c>
      <c r="E550" s="280"/>
      <c r="F550" s="177"/>
      <c r="G550" s="177"/>
      <c r="H550" s="8"/>
      <c r="I550" s="9"/>
      <c r="J550" s="10"/>
      <c r="K550" s="7" t="s">
        <v>3</v>
      </c>
    </row>
    <row r="551" spans="1:11" ht="15.6" x14ac:dyDescent="0.25">
      <c r="A551" s="11"/>
      <c r="B551" s="12"/>
      <c r="C551" s="13" t="s">
        <v>4</v>
      </c>
      <c r="D551" s="190"/>
      <c r="E551" s="281"/>
      <c r="F551" s="61"/>
      <c r="G551" s="61"/>
      <c r="H551" s="11"/>
      <c r="I551" s="12"/>
      <c r="J551" s="13" t="s">
        <v>5</v>
      </c>
      <c r="K551" s="15"/>
    </row>
    <row r="552" spans="1:11" x14ac:dyDescent="0.25">
      <c r="A552" s="9"/>
      <c r="B552" s="17" t="s">
        <v>6</v>
      </c>
      <c r="C552" s="9"/>
      <c r="D552" s="18">
        <f>D553+D554+D555+D556+D557+D558+D559</f>
        <v>0</v>
      </c>
      <c r="E552" s="39"/>
      <c r="F552" s="178"/>
      <c r="G552" s="178"/>
      <c r="H552" s="9"/>
      <c r="I552" s="17" t="s">
        <v>7</v>
      </c>
      <c r="J552" s="9"/>
      <c r="K552" s="19">
        <f>K553+K554+K555+K556+K557+K558+K559</f>
        <v>0</v>
      </c>
    </row>
    <row r="553" spans="1:11" ht="12.75" customHeight="1" x14ac:dyDescent="0.25">
      <c r="A553" s="21"/>
      <c r="B553" s="22"/>
      <c r="C553" s="23" t="s">
        <v>8</v>
      </c>
      <c r="D553" s="197"/>
      <c r="E553" s="114"/>
      <c r="F553" s="115"/>
      <c r="G553" s="115"/>
      <c r="H553" s="21"/>
      <c r="I553" s="22"/>
      <c r="J553" s="23" t="s">
        <v>9</v>
      </c>
      <c r="K553" s="197"/>
    </row>
    <row r="554" spans="1:11" ht="12.75" customHeight="1" x14ac:dyDescent="0.25">
      <c r="A554" s="21"/>
      <c r="B554" s="21"/>
      <c r="C554" s="23" t="s">
        <v>10</v>
      </c>
      <c r="D554" s="197"/>
      <c r="E554" s="114"/>
      <c r="F554" s="115"/>
      <c r="G554" s="115"/>
      <c r="H554" s="21"/>
      <c r="I554" s="22"/>
      <c r="J554" s="23" t="s">
        <v>11</v>
      </c>
      <c r="K554" s="197"/>
    </row>
    <row r="555" spans="1:11" ht="12.75" customHeight="1" x14ac:dyDescent="0.25">
      <c r="A555" s="21"/>
      <c r="B555" s="21"/>
      <c r="C555" s="23" t="s">
        <v>12</v>
      </c>
      <c r="D555" s="197"/>
      <c r="E555" s="114"/>
      <c r="F555" s="115"/>
      <c r="G555" s="115"/>
      <c r="H555" s="21"/>
      <c r="I555" s="21"/>
      <c r="J555" s="23" t="s">
        <v>13</v>
      </c>
      <c r="K555" s="197"/>
    </row>
    <row r="556" spans="1:11" ht="12.75" customHeight="1" x14ac:dyDescent="0.25">
      <c r="A556" s="21"/>
      <c r="B556" s="21"/>
      <c r="C556" s="23" t="s">
        <v>14</v>
      </c>
      <c r="D556" s="197"/>
      <c r="E556" s="114"/>
      <c r="F556" s="115"/>
      <c r="G556" s="115"/>
      <c r="H556" s="21"/>
      <c r="I556" s="21"/>
      <c r="J556" s="23" t="s">
        <v>15</v>
      </c>
      <c r="K556" s="197"/>
    </row>
    <row r="557" spans="1:11" ht="12.75" customHeight="1" x14ac:dyDescent="0.25">
      <c r="A557" s="21"/>
      <c r="B557" s="21"/>
      <c r="C557" s="23" t="s">
        <v>16</v>
      </c>
      <c r="D557" s="197"/>
      <c r="E557" s="114"/>
      <c r="F557" s="115"/>
      <c r="G557" s="115"/>
      <c r="H557" s="21"/>
      <c r="I557" s="21"/>
      <c r="J557" s="23" t="s">
        <v>17</v>
      </c>
      <c r="K557" s="197"/>
    </row>
    <row r="558" spans="1:11" ht="12.75" customHeight="1" x14ac:dyDescent="0.25">
      <c r="A558" s="21"/>
      <c r="B558" s="21"/>
      <c r="C558" s="23" t="s">
        <v>18</v>
      </c>
      <c r="D558" s="197"/>
      <c r="E558" s="114"/>
      <c r="F558" s="115"/>
      <c r="G558" s="115"/>
      <c r="H558" s="21"/>
      <c r="I558" s="21"/>
      <c r="J558" s="23" t="s">
        <v>19</v>
      </c>
      <c r="K558" s="197"/>
    </row>
    <row r="559" spans="1:11" ht="12.75" customHeight="1" x14ac:dyDescent="0.25">
      <c r="A559" s="21"/>
      <c r="B559" s="21"/>
      <c r="C559" s="23" t="s">
        <v>20</v>
      </c>
      <c r="D559" s="197"/>
      <c r="E559" s="114"/>
      <c r="F559" s="115"/>
      <c r="G559" s="115"/>
      <c r="H559" s="21"/>
      <c r="I559" s="21"/>
      <c r="J559" s="23" t="s">
        <v>21</v>
      </c>
      <c r="K559" s="197"/>
    </row>
    <row r="560" spans="1:11" ht="12.75" customHeight="1" x14ac:dyDescent="0.25">
      <c r="A560" s="21"/>
      <c r="B560" s="21"/>
      <c r="C560" s="21"/>
      <c r="D560" s="52"/>
      <c r="E560" s="282"/>
      <c r="F560" s="179"/>
      <c r="G560" s="179"/>
      <c r="H560" s="21"/>
      <c r="I560" s="21"/>
      <c r="J560" s="24"/>
      <c r="K560" s="52"/>
    </row>
    <row r="561" spans="1:11" x14ac:dyDescent="0.25">
      <c r="A561" s="9"/>
      <c r="B561" s="17" t="s">
        <v>22</v>
      </c>
      <c r="C561" s="9"/>
      <c r="D561" s="19">
        <f>D562+D563+D564+D565+D566+D567</f>
        <v>0</v>
      </c>
      <c r="E561" s="39"/>
      <c r="F561" s="178"/>
      <c r="G561" s="178"/>
      <c r="H561" s="9"/>
      <c r="I561" s="17" t="s">
        <v>23</v>
      </c>
      <c r="J561" s="9"/>
      <c r="K561" s="19">
        <f>K563+K564+K565+K568+K569+K570+K571+K574</f>
        <v>0</v>
      </c>
    </row>
    <row r="562" spans="1:11" ht="12.75" customHeight="1" x14ac:dyDescent="0.25">
      <c r="A562" s="21"/>
      <c r="B562" s="21"/>
      <c r="C562" s="23" t="s">
        <v>24</v>
      </c>
      <c r="D562" s="197"/>
      <c r="E562" s="114"/>
      <c r="F562" s="115"/>
      <c r="G562" s="115"/>
      <c r="H562" s="21"/>
      <c r="I562" s="21"/>
      <c r="J562" s="17" t="s">
        <v>25</v>
      </c>
      <c r="K562" s="31"/>
    </row>
    <row r="563" spans="1:11" ht="12.75" customHeight="1" x14ac:dyDescent="0.25">
      <c r="A563" s="21"/>
      <c r="B563" s="21"/>
      <c r="C563" s="23" t="s">
        <v>26</v>
      </c>
      <c r="D563" s="197"/>
      <c r="E563" s="114"/>
      <c r="F563" s="115"/>
      <c r="G563" s="115"/>
      <c r="H563" s="25"/>
      <c r="I563" s="25"/>
      <c r="J563" s="23" t="s">
        <v>27</v>
      </c>
      <c r="K563" s="197"/>
    </row>
    <row r="564" spans="1:11" ht="12.75" customHeight="1" x14ac:dyDescent="0.25">
      <c r="A564" s="21"/>
      <c r="B564" s="21"/>
      <c r="C564" s="23" t="s">
        <v>28</v>
      </c>
      <c r="D564" s="197"/>
      <c r="E564" s="114"/>
      <c r="F564" s="115"/>
      <c r="G564" s="115"/>
      <c r="H564" s="21"/>
      <c r="I564" s="21"/>
      <c r="J564" s="23" t="s">
        <v>29</v>
      </c>
      <c r="K564" s="197"/>
    </row>
    <row r="565" spans="1:11" ht="12.75" customHeight="1" x14ac:dyDescent="0.25">
      <c r="A565" s="21"/>
      <c r="B565" s="21"/>
      <c r="C565" s="23" t="s">
        <v>30</v>
      </c>
      <c r="D565" s="197"/>
      <c r="E565" s="114"/>
      <c r="F565" s="115"/>
      <c r="G565" s="115"/>
      <c r="H565" s="21"/>
      <c r="I565" s="21"/>
      <c r="J565" s="23" t="s">
        <v>31</v>
      </c>
      <c r="K565" s="197"/>
    </row>
    <row r="566" spans="1:11" ht="12.75" customHeight="1" x14ac:dyDescent="0.25">
      <c r="A566" s="21"/>
      <c r="B566" s="21"/>
      <c r="C566" s="23" t="s">
        <v>32</v>
      </c>
      <c r="D566" s="197"/>
      <c r="E566" s="114"/>
      <c r="F566" s="115"/>
      <c r="G566" s="115"/>
      <c r="H566" s="21"/>
      <c r="I566" s="21"/>
      <c r="J566" s="24"/>
      <c r="K566" s="56"/>
    </row>
    <row r="567" spans="1:11" ht="12.75" customHeight="1" x14ac:dyDescent="0.25">
      <c r="A567" s="21"/>
      <c r="B567" s="21"/>
      <c r="C567" s="23" t="s">
        <v>33</v>
      </c>
      <c r="D567" s="197"/>
      <c r="E567" s="114"/>
      <c r="F567" s="115"/>
      <c r="G567" s="115"/>
      <c r="H567" s="21"/>
      <c r="I567" s="21"/>
      <c r="J567" s="17" t="s">
        <v>34</v>
      </c>
      <c r="K567" s="31"/>
    </row>
    <row r="568" spans="1:11" ht="12.75" customHeight="1" x14ac:dyDescent="0.25">
      <c r="A568" s="21"/>
      <c r="B568" s="21"/>
      <c r="C568" s="24"/>
      <c r="D568" s="52"/>
      <c r="E568" s="283"/>
      <c r="F568" s="181"/>
      <c r="G568" s="181"/>
      <c r="H568" s="25"/>
      <c r="I568" s="25"/>
      <c r="J568" s="23" t="s">
        <v>35</v>
      </c>
      <c r="K568" s="197"/>
    </row>
    <row r="569" spans="1:11" ht="16.8" x14ac:dyDescent="0.25">
      <c r="A569" s="9"/>
      <c r="B569" s="17" t="s">
        <v>36</v>
      </c>
      <c r="C569" s="26"/>
      <c r="D569" s="19">
        <f>D570+D571+D572+D573+D574+D575+D576+D577+D578+D579+D580+D581+D582</f>
        <v>0</v>
      </c>
      <c r="E569" s="39"/>
      <c r="F569" s="178"/>
      <c r="G569" s="178"/>
      <c r="H569" s="21"/>
      <c r="I569" s="22"/>
      <c r="J569" s="23" t="s">
        <v>276</v>
      </c>
      <c r="K569" s="197"/>
    </row>
    <row r="570" spans="1:11" ht="12.75" customHeight="1" x14ac:dyDescent="0.25">
      <c r="A570" s="21"/>
      <c r="B570" s="21"/>
      <c r="C570" s="23" t="s">
        <v>37</v>
      </c>
      <c r="D570" s="197"/>
      <c r="E570" s="114"/>
      <c r="F570" s="115"/>
      <c r="G570" s="115"/>
      <c r="H570" s="21"/>
      <c r="I570" s="21"/>
      <c r="J570" s="23" t="s">
        <v>38</v>
      </c>
      <c r="K570" s="197"/>
    </row>
    <row r="571" spans="1:11" ht="12.75" customHeight="1" x14ac:dyDescent="0.25">
      <c r="A571" s="21"/>
      <c r="B571" s="21"/>
      <c r="C571" s="23" t="s">
        <v>39</v>
      </c>
      <c r="D571" s="197"/>
      <c r="E571" s="114"/>
      <c r="F571" s="115"/>
      <c r="G571" s="115"/>
      <c r="H571" s="21"/>
      <c r="I571" s="22"/>
      <c r="J571" s="23" t="s">
        <v>40</v>
      </c>
      <c r="K571" s="197"/>
    </row>
    <row r="572" spans="1:11" ht="12.75" customHeight="1" x14ac:dyDescent="0.25">
      <c r="A572" s="21"/>
      <c r="B572" s="21"/>
      <c r="C572" s="23" t="s">
        <v>41</v>
      </c>
      <c r="D572" s="197"/>
      <c r="E572" s="114"/>
      <c r="F572" s="115"/>
      <c r="G572" s="115"/>
      <c r="H572" s="21"/>
      <c r="I572" s="21"/>
      <c r="J572" s="22"/>
      <c r="K572" s="56"/>
    </row>
    <row r="573" spans="1:11" ht="12.75" customHeight="1" x14ac:dyDescent="0.25">
      <c r="A573" s="21"/>
      <c r="B573" s="21"/>
      <c r="C573" s="23" t="s">
        <v>42</v>
      </c>
      <c r="D573" s="197"/>
      <c r="E573" s="114"/>
      <c r="F573" s="115"/>
      <c r="G573" s="115"/>
      <c r="H573" s="21"/>
      <c r="I573" s="22"/>
      <c r="J573" s="17" t="s">
        <v>43</v>
      </c>
      <c r="K573" s="31"/>
    </row>
    <row r="574" spans="1:11" ht="12.75" customHeight="1" x14ac:dyDescent="0.25">
      <c r="A574" s="21"/>
      <c r="B574" s="21"/>
      <c r="C574" s="23" t="s">
        <v>44</v>
      </c>
      <c r="D574" s="197"/>
      <c r="E574" s="114"/>
      <c r="F574" s="115"/>
      <c r="G574" s="115"/>
      <c r="H574" s="25"/>
      <c r="I574" s="27"/>
      <c r="J574" s="23" t="s">
        <v>45</v>
      </c>
      <c r="K574" s="197"/>
    </row>
    <row r="575" spans="1:11" ht="12.75" customHeight="1" x14ac:dyDescent="0.25">
      <c r="A575" s="21"/>
      <c r="B575" s="21"/>
      <c r="C575" s="23" t="s">
        <v>46</v>
      </c>
      <c r="D575" s="197"/>
      <c r="E575" s="114"/>
      <c r="F575" s="115"/>
      <c r="G575" s="115"/>
      <c r="H575" s="21"/>
      <c r="I575" s="28"/>
      <c r="J575" s="29"/>
      <c r="K575" s="56"/>
    </row>
    <row r="576" spans="1:11" ht="12.75" customHeight="1" x14ac:dyDescent="0.25">
      <c r="A576" s="21"/>
      <c r="B576" s="21"/>
      <c r="C576" s="23" t="s">
        <v>47</v>
      </c>
      <c r="D576" s="197"/>
      <c r="E576" s="114"/>
      <c r="F576" s="115"/>
      <c r="G576" s="115"/>
      <c r="H576" s="21"/>
      <c r="I576" s="28"/>
      <c r="J576" s="30"/>
      <c r="K576" s="31"/>
    </row>
    <row r="577" spans="1:11" ht="12.75" customHeight="1" x14ac:dyDescent="0.25">
      <c r="A577" s="21"/>
      <c r="B577" s="21"/>
      <c r="C577" s="23" t="s">
        <v>48</v>
      </c>
      <c r="D577" s="197"/>
      <c r="E577" s="114"/>
      <c r="F577" s="115"/>
      <c r="G577" s="115"/>
      <c r="H577" s="9"/>
      <c r="I577" s="32" t="s">
        <v>49</v>
      </c>
      <c r="J577" s="33"/>
      <c r="K577" s="19">
        <f>K578+K579+K580+K581+K582</f>
        <v>0</v>
      </c>
    </row>
    <row r="578" spans="1:11" ht="12.75" customHeight="1" x14ac:dyDescent="0.25">
      <c r="A578" s="21"/>
      <c r="B578" s="21"/>
      <c r="C578" s="23" t="s">
        <v>50</v>
      </c>
      <c r="D578" s="197"/>
      <c r="E578" s="114"/>
      <c r="F578" s="115"/>
      <c r="G578" s="115"/>
      <c r="H578" s="34"/>
      <c r="I578" s="22"/>
      <c r="J578" s="23" t="s">
        <v>51</v>
      </c>
      <c r="K578" s="197"/>
    </row>
    <row r="579" spans="1:11" ht="12.75" customHeight="1" x14ac:dyDescent="0.25">
      <c r="A579" s="21"/>
      <c r="B579" s="21"/>
      <c r="C579" s="23" t="s">
        <v>52</v>
      </c>
      <c r="D579" s="197"/>
      <c r="E579" s="114"/>
      <c r="F579" s="115"/>
      <c r="G579" s="115"/>
      <c r="H579" s="34"/>
      <c r="I579" s="21"/>
      <c r="J579" s="35" t="s">
        <v>53</v>
      </c>
      <c r="K579" s="197"/>
    </row>
    <row r="580" spans="1:11" ht="12.75" customHeight="1" x14ac:dyDescent="0.25">
      <c r="A580" s="21"/>
      <c r="B580" s="21"/>
      <c r="C580" s="23" t="s">
        <v>54</v>
      </c>
      <c r="D580" s="197"/>
      <c r="E580" s="114"/>
      <c r="F580" s="115"/>
      <c r="G580" s="115"/>
      <c r="H580" s="21"/>
      <c r="I580" s="21"/>
      <c r="J580" s="35" t="s">
        <v>55</v>
      </c>
      <c r="K580" s="197"/>
    </row>
    <row r="581" spans="1:11" ht="12.75" customHeight="1" x14ac:dyDescent="0.25">
      <c r="A581" s="21"/>
      <c r="B581" s="21"/>
      <c r="C581" s="23" t="s">
        <v>56</v>
      </c>
      <c r="D581" s="197"/>
      <c r="E581" s="114"/>
      <c r="F581" s="115"/>
      <c r="G581" s="115"/>
      <c r="H581" s="21"/>
      <c r="I581" s="21"/>
      <c r="J581" s="23" t="s">
        <v>57</v>
      </c>
      <c r="K581" s="197"/>
    </row>
    <row r="582" spans="1:11" ht="12.75" customHeight="1" x14ac:dyDescent="0.25">
      <c r="A582" s="21"/>
      <c r="B582" s="21"/>
      <c r="C582" s="23" t="s">
        <v>58</v>
      </c>
      <c r="D582" s="197"/>
      <c r="E582" s="114"/>
      <c r="F582" s="115"/>
      <c r="G582" s="115"/>
      <c r="H582" s="21"/>
      <c r="I582" s="21"/>
      <c r="J582" s="35" t="s">
        <v>59</v>
      </c>
      <c r="K582" s="197"/>
    </row>
    <row r="583" spans="1:11" ht="12.75" customHeight="1" x14ac:dyDescent="0.25">
      <c r="A583" s="21"/>
      <c r="B583" s="21"/>
      <c r="C583" s="21"/>
      <c r="D583" s="52"/>
      <c r="E583" s="282"/>
      <c r="F583" s="179"/>
      <c r="G583" s="179"/>
      <c r="H583" s="21"/>
      <c r="I583" s="21"/>
      <c r="J583" s="24"/>
      <c r="K583" s="52"/>
    </row>
    <row r="584" spans="1:11" ht="16.8" x14ac:dyDescent="0.25">
      <c r="A584" s="21"/>
      <c r="B584" s="17" t="s">
        <v>60</v>
      </c>
      <c r="C584" s="9"/>
      <c r="D584" s="19">
        <f>D585</f>
        <v>0</v>
      </c>
      <c r="E584" s="39"/>
      <c r="F584" s="178"/>
      <c r="G584" s="178"/>
      <c r="H584" s="9"/>
      <c r="I584" s="17" t="s">
        <v>61</v>
      </c>
      <c r="J584" s="9"/>
      <c r="K584" s="19">
        <f>K585</f>
        <v>0</v>
      </c>
    </row>
    <row r="585" spans="1:11" ht="12.75" customHeight="1" x14ac:dyDescent="0.25">
      <c r="A585" s="21"/>
      <c r="B585" s="21"/>
      <c r="C585" s="23" t="s">
        <v>62</v>
      </c>
      <c r="D585" s="197"/>
      <c r="E585" s="114"/>
      <c r="F585" s="115"/>
      <c r="G585" s="115"/>
      <c r="H585" s="21"/>
      <c r="I585" s="21"/>
      <c r="J585" s="35" t="s">
        <v>63</v>
      </c>
      <c r="K585" s="67"/>
    </row>
    <row r="586" spans="1:11" ht="12.75" customHeight="1" x14ac:dyDescent="0.25">
      <c r="A586" s="21"/>
      <c r="B586" s="21"/>
      <c r="C586" s="29"/>
      <c r="D586" s="52"/>
      <c r="E586" s="282"/>
      <c r="F586" s="179"/>
      <c r="G586" s="179"/>
      <c r="H586" s="36"/>
      <c r="I586" s="22"/>
      <c r="J586" s="37"/>
      <c r="K586" s="38"/>
    </row>
    <row r="587" spans="1:11" ht="16.8" x14ac:dyDescent="0.25">
      <c r="A587" s="9"/>
      <c r="B587" s="17" t="s">
        <v>64</v>
      </c>
      <c r="C587" s="33"/>
      <c r="D587" s="19">
        <f>D588+D589+D590</f>
        <v>0</v>
      </c>
      <c r="E587" s="39"/>
      <c r="F587" s="178"/>
      <c r="G587" s="178"/>
      <c r="H587" s="36"/>
      <c r="I587" s="22"/>
      <c r="J587" s="37"/>
      <c r="K587" s="39"/>
    </row>
    <row r="588" spans="1:11" ht="12.75" customHeight="1" x14ac:dyDescent="0.25">
      <c r="A588" s="21"/>
      <c r="B588" s="21"/>
      <c r="C588" s="23" t="s">
        <v>65</v>
      </c>
      <c r="D588" s="197"/>
      <c r="E588" s="114"/>
      <c r="F588" s="115"/>
      <c r="G588" s="115"/>
      <c r="H588" s="21"/>
      <c r="I588" s="21"/>
      <c r="J588" s="37"/>
      <c r="K588" s="39"/>
    </row>
    <row r="589" spans="1:11" ht="12.75" customHeight="1" x14ac:dyDescent="0.25">
      <c r="A589" s="21"/>
      <c r="B589" s="21"/>
      <c r="C589" s="23" t="s">
        <v>66</v>
      </c>
      <c r="D589" s="197"/>
      <c r="E589" s="114"/>
      <c r="F589" s="115"/>
      <c r="G589" s="115"/>
      <c r="H589" s="21"/>
      <c r="I589" s="21"/>
      <c r="J589" s="37"/>
      <c r="K589" s="40"/>
    </row>
    <row r="590" spans="1:11" ht="12.75" customHeight="1" x14ac:dyDescent="0.25">
      <c r="A590" s="21"/>
      <c r="B590" s="21"/>
      <c r="C590" s="23" t="s">
        <v>67</v>
      </c>
      <c r="D590" s="197"/>
      <c r="E590" s="114"/>
      <c r="F590" s="115"/>
      <c r="G590" s="115"/>
      <c r="H590" s="21"/>
      <c r="I590" s="21"/>
      <c r="J590" s="41"/>
      <c r="K590" s="42"/>
    </row>
    <row r="591" spans="1:11" ht="12.75" customHeight="1" x14ac:dyDescent="0.25">
      <c r="A591" s="21"/>
      <c r="B591" s="21"/>
      <c r="C591" s="29"/>
      <c r="D591" s="52"/>
      <c r="E591" s="282"/>
      <c r="F591" s="179"/>
      <c r="G591" s="179"/>
      <c r="H591" s="21"/>
      <c r="I591" s="21"/>
      <c r="J591" s="41"/>
      <c r="K591" s="42"/>
    </row>
    <row r="592" spans="1:11" ht="16.8" x14ac:dyDescent="0.25">
      <c r="A592" s="25"/>
      <c r="B592" s="17" t="s">
        <v>68</v>
      </c>
      <c r="C592" s="33"/>
      <c r="D592" s="19">
        <f>D593+D594+D595+D596+D597+D598</f>
        <v>0</v>
      </c>
      <c r="E592" s="39"/>
      <c r="F592" s="178"/>
      <c r="G592" s="178"/>
      <c r="H592" s="21"/>
      <c r="I592" s="21"/>
      <c r="J592" s="37"/>
      <c r="K592" s="40"/>
    </row>
    <row r="593" spans="1:11" ht="12.75" customHeight="1" x14ac:dyDescent="0.25">
      <c r="A593" s="21"/>
      <c r="B593" s="22"/>
      <c r="C593" s="23" t="s">
        <v>69</v>
      </c>
      <c r="D593" s="197"/>
      <c r="E593" s="114"/>
      <c r="F593" s="115"/>
      <c r="G593" s="115"/>
      <c r="H593" s="36"/>
      <c r="I593" s="43"/>
      <c r="J593" s="44"/>
      <c r="K593" s="45"/>
    </row>
    <row r="594" spans="1:11" ht="12.75" customHeight="1" x14ac:dyDescent="0.25">
      <c r="A594" s="21"/>
      <c r="B594" s="21"/>
      <c r="C594" s="23" t="s">
        <v>70</v>
      </c>
      <c r="D594" s="197"/>
      <c r="E594" s="114"/>
      <c r="F594" s="115"/>
      <c r="G594" s="115"/>
      <c r="H594" s="21"/>
      <c r="I594" s="43"/>
      <c r="J594" s="44"/>
      <c r="K594" s="45"/>
    </row>
    <row r="595" spans="1:11" ht="12.75" customHeight="1" x14ac:dyDescent="0.25">
      <c r="A595" s="21"/>
      <c r="B595" s="21"/>
      <c r="C595" s="23" t="s">
        <v>71</v>
      </c>
      <c r="D595" s="197"/>
      <c r="E595" s="114"/>
      <c r="F595" s="115"/>
      <c r="G595" s="115"/>
      <c r="H595" s="21"/>
      <c r="I595" s="43"/>
      <c r="J595" s="44"/>
      <c r="K595" s="45"/>
    </row>
    <row r="596" spans="1:11" ht="12.75" customHeight="1" x14ac:dyDescent="0.25">
      <c r="A596" s="21"/>
      <c r="B596" s="21"/>
      <c r="C596" s="23" t="s">
        <v>72</v>
      </c>
      <c r="D596" s="197"/>
      <c r="E596" s="114"/>
      <c r="F596" s="115"/>
      <c r="G596" s="115"/>
      <c r="H596" s="21"/>
      <c r="I596" s="43"/>
      <c r="J596" s="44"/>
      <c r="K596" s="45"/>
    </row>
    <row r="597" spans="1:11" ht="12.75" customHeight="1" x14ac:dyDescent="0.25">
      <c r="A597" s="21"/>
      <c r="B597" s="21"/>
      <c r="C597" s="23" t="s">
        <v>73</v>
      </c>
      <c r="D597" s="197"/>
      <c r="E597" s="114"/>
      <c r="F597" s="115"/>
      <c r="G597" s="115"/>
      <c r="H597" s="36"/>
      <c r="I597" s="43"/>
      <c r="J597" s="44"/>
      <c r="K597" s="45"/>
    </row>
    <row r="598" spans="1:11" ht="12.75" customHeight="1" x14ac:dyDescent="0.25">
      <c r="A598" s="21"/>
      <c r="B598" s="21"/>
      <c r="C598" s="23" t="s">
        <v>74</v>
      </c>
      <c r="D598" s="197"/>
      <c r="E598" s="114"/>
      <c r="F598" s="115"/>
      <c r="G598" s="115"/>
      <c r="H598" s="21"/>
      <c r="I598" s="43"/>
      <c r="J598" s="44"/>
      <c r="K598" s="45"/>
    </row>
    <row r="599" spans="1:11" ht="12.75" customHeight="1" x14ac:dyDescent="0.25">
      <c r="A599" s="21"/>
      <c r="B599" s="21"/>
      <c r="C599" s="29"/>
      <c r="D599" s="52"/>
      <c r="E599" s="282"/>
      <c r="F599" s="179"/>
      <c r="G599" s="179"/>
      <c r="H599" s="21"/>
      <c r="I599" s="43"/>
      <c r="J599" s="44"/>
      <c r="K599" s="45"/>
    </row>
    <row r="600" spans="1:11" ht="16.8" x14ac:dyDescent="0.25">
      <c r="A600" s="46"/>
      <c r="B600" s="17" t="s">
        <v>75</v>
      </c>
      <c r="C600" s="47"/>
      <c r="D600" s="19">
        <f>D601+D602</f>
        <v>0</v>
      </c>
      <c r="E600" s="39"/>
      <c r="F600" s="178"/>
      <c r="G600" s="178"/>
      <c r="H600" s="21"/>
      <c r="I600" s="43"/>
      <c r="J600" s="44"/>
      <c r="K600" s="45"/>
    </row>
    <row r="601" spans="1:11" ht="12.75" customHeight="1" x14ac:dyDescent="0.25">
      <c r="A601" s="21"/>
      <c r="B601" s="21"/>
      <c r="C601" s="23" t="s">
        <v>76</v>
      </c>
      <c r="D601" s="197"/>
      <c r="E601" s="114"/>
      <c r="F601" s="115"/>
      <c r="G601" s="115"/>
      <c r="H601" s="21"/>
      <c r="I601" s="43"/>
      <c r="J601" s="44"/>
      <c r="K601" s="45"/>
    </row>
    <row r="602" spans="1:11" ht="12.75" customHeight="1" x14ac:dyDescent="0.25">
      <c r="A602" s="21"/>
      <c r="B602" s="21"/>
      <c r="C602" s="23" t="s">
        <v>77</v>
      </c>
      <c r="D602" s="197"/>
      <c r="E602" s="114"/>
      <c r="F602" s="115"/>
      <c r="G602" s="115"/>
      <c r="H602" s="22"/>
      <c r="I602" s="43"/>
      <c r="J602" s="44"/>
      <c r="K602" s="45"/>
    </row>
    <row r="603" spans="1:11" ht="12.75" customHeight="1" x14ac:dyDescent="0.25">
      <c r="A603" s="21"/>
      <c r="B603" s="21"/>
      <c r="C603" s="30"/>
      <c r="D603" s="49"/>
      <c r="E603" s="42"/>
      <c r="F603" s="42"/>
      <c r="G603" s="42"/>
      <c r="H603" s="21"/>
      <c r="I603" s="43"/>
      <c r="J603" s="44"/>
      <c r="K603" s="45"/>
    </row>
    <row r="604" spans="1:11" x14ac:dyDescent="0.25">
      <c r="A604" s="17"/>
      <c r="B604" s="17" t="s">
        <v>78</v>
      </c>
      <c r="C604" s="33"/>
      <c r="D604" s="51">
        <f>D605+D606</f>
        <v>0</v>
      </c>
      <c r="E604" s="42"/>
      <c r="F604" s="185"/>
      <c r="G604" s="185"/>
      <c r="H604" s="43"/>
      <c r="I604" s="17" t="s">
        <v>79</v>
      </c>
      <c r="J604" s="9"/>
      <c r="K604" s="51">
        <f>K605+K606</f>
        <v>0</v>
      </c>
    </row>
    <row r="605" spans="1:11" ht="12.75" customHeight="1" x14ac:dyDescent="0.25">
      <c r="A605" s="21"/>
      <c r="B605" s="21"/>
      <c r="C605" s="23" t="s">
        <v>80</v>
      </c>
      <c r="D605" s="197"/>
      <c r="E605" s="114"/>
      <c r="F605" s="115"/>
      <c r="G605" s="115"/>
      <c r="H605" s="43"/>
      <c r="I605" s="21"/>
      <c r="J605" s="35" t="s">
        <v>81</v>
      </c>
      <c r="K605" s="67"/>
    </row>
    <row r="606" spans="1:11" ht="12.75" customHeight="1" x14ac:dyDescent="0.25">
      <c r="A606" s="21"/>
      <c r="B606" s="21"/>
      <c r="C606" s="35" t="s">
        <v>82</v>
      </c>
      <c r="D606" s="197"/>
      <c r="E606" s="114"/>
      <c r="F606" s="115"/>
      <c r="G606" s="115"/>
      <c r="H606" s="43"/>
      <c r="I606" s="21"/>
      <c r="J606" s="35" t="s">
        <v>83</v>
      </c>
      <c r="K606" s="67"/>
    </row>
    <row r="607" spans="1:11" ht="12.75" customHeight="1" x14ac:dyDescent="0.25">
      <c r="A607" s="21"/>
      <c r="B607" s="21"/>
      <c r="C607" s="21"/>
      <c r="D607" s="52"/>
      <c r="E607" s="39"/>
      <c r="F607" s="40"/>
      <c r="G607" s="40"/>
      <c r="H607" s="43"/>
      <c r="I607" s="21"/>
      <c r="J607" s="21"/>
      <c r="K607" s="52"/>
    </row>
    <row r="608" spans="1:11" x14ac:dyDescent="0.25">
      <c r="A608" s="53"/>
      <c r="B608" s="17" t="s">
        <v>84</v>
      </c>
      <c r="C608" s="9"/>
      <c r="D608" s="51">
        <f>D609+D610</f>
        <v>0</v>
      </c>
      <c r="E608" s="42"/>
      <c r="F608" s="185"/>
      <c r="G608" s="185"/>
      <c r="H608" s="54"/>
      <c r="I608" s="17" t="s">
        <v>85</v>
      </c>
      <c r="J608" s="9"/>
      <c r="K608" s="51">
        <f>K609+K610</f>
        <v>0</v>
      </c>
    </row>
    <row r="609" spans="1:11" ht="12.75" customHeight="1" x14ac:dyDescent="0.25">
      <c r="A609" s="21"/>
      <c r="B609" s="22"/>
      <c r="C609" s="35" t="s">
        <v>86</v>
      </c>
      <c r="D609" s="197"/>
      <c r="E609" s="114"/>
      <c r="F609" s="115"/>
      <c r="G609" s="115"/>
      <c r="H609" s="36"/>
      <c r="I609" s="21"/>
      <c r="J609" s="35" t="s">
        <v>87</v>
      </c>
      <c r="K609" s="197"/>
    </row>
    <row r="610" spans="1:11" ht="12.75" customHeight="1" x14ac:dyDescent="0.25">
      <c r="A610" s="21"/>
      <c r="B610" s="21"/>
      <c r="C610" s="35" t="s">
        <v>88</v>
      </c>
      <c r="D610" s="197"/>
      <c r="E610" s="114"/>
      <c r="F610" s="115"/>
      <c r="G610" s="115"/>
      <c r="H610" s="36"/>
      <c r="I610" s="21"/>
      <c r="J610" s="35" t="s">
        <v>89</v>
      </c>
      <c r="K610" s="197"/>
    </row>
    <row r="611" spans="1:11" ht="12.75" customHeight="1" thickBot="1" x14ac:dyDescent="0.3">
      <c r="A611" s="21"/>
      <c r="B611" s="21"/>
      <c r="C611" s="55"/>
      <c r="D611" s="56"/>
      <c r="E611" s="39"/>
      <c r="F611" s="40"/>
      <c r="G611" s="40"/>
      <c r="H611" s="36"/>
      <c r="I611" s="21"/>
      <c r="J611" s="21"/>
      <c r="K611" s="56"/>
    </row>
    <row r="612" spans="1:11" ht="17.399999999999999" thickBot="1" x14ac:dyDescent="0.3">
      <c r="A612" s="21"/>
      <c r="B612" s="21"/>
      <c r="C612" s="57" t="s">
        <v>90</v>
      </c>
      <c r="D612" s="58">
        <f>D552+D561+D569+D584+D587+D592+D600+D604+D608</f>
        <v>0</v>
      </c>
      <c r="E612" s="42"/>
      <c r="F612" s="186"/>
      <c r="G612" s="186"/>
      <c r="H612" s="36"/>
      <c r="I612" s="21"/>
      <c r="J612" s="57" t="s">
        <v>91</v>
      </c>
      <c r="K612" s="58">
        <f>K552+K561+K577+K584+K604+K608</f>
        <v>0</v>
      </c>
    </row>
    <row r="613" spans="1:11" ht="12.75" customHeight="1" x14ac:dyDescent="0.25">
      <c r="A613" s="21"/>
      <c r="B613" s="21"/>
      <c r="C613" s="59"/>
      <c r="D613" s="42"/>
      <c r="E613" s="42"/>
      <c r="F613" s="42"/>
      <c r="G613" s="42"/>
      <c r="H613" s="36"/>
      <c r="I613" s="21"/>
      <c r="J613" s="50"/>
      <c r="K613" s="42"/>
    </row>
    <row r="614" spans="1:11" ht="15.6" x14ac:dyDescent="0.25">
      <c r="A614" s="11"/>
      <c r="B614" s="12"/>
      <c r="C614" s="13" t="s">
        <v>92</v>
      </c>
      <c r="D614" s="42"/>
      <c r="E614" s="60"/>
      <c r="F614" s="60"/>
      <c r="G614" s="60"/>
      <c r="H614" s="11"/>
      <c r="I614" s="12"/>
      <c r="J614" s="12"/>
      <c r="K614" s="275"/>
    </row>
    <row r="615" spans="1:11" ht="12.75" customHeight="1" x14ac:dyDescent="0.25">
      <c r="A615" s="21"/>
      <c r="B615" s="21"/>
      <c r="C615" s="62" t="s">
        <v>93</v>
      </c>
      <c r="D615" s="197">
        <f>Personnel!F21</f>
        <v>0</v>
      </c>
      <c r="E615" s="114"/>
      <c r="F615" s="115"/>
      <c r="G615" s="115"/>
      <c r="H615" s="43"/>
      <c r="I615" s="43"/>
      <c r="J615" s="43"/>
      <c r="K615" s="45"/>
    </row>
    <row r="616" spans="1:11" ht="12.75" customHeight="1" x14ac:dyDescent="0.25">
      <c r="A616" s="21"/>
      <c r="B616" s="21"/>
      <c r="C616" s="62" t="s">
        <v>94</v>
      </c>
      <c r="D616" s="197">
        <f>'Ensembles immobiliers'!F21</f>
        <v>0</v>
      </c>
      <c r="E616" s="114"/>
      <c r="F616" s="115"/>
      <c r="G616" s="115"/>
      <c r="H616" s="43"/>
      <c r="I616" s="43"/>
      <c r="J616" s="43"/>
      <c r="K616" s="45"/>
    </row>
    <row r="617" spans="1:11" ht="12.75" customHeight="1" x14ac:dyDescent="0.25">
      <c r="A617" s="21"/>
      <c r="B617" s="21"/>
      <c r="C617" s="62" t="s">
        <v>95</v>
      </c>
      <c r="D617" s="197">
        <f>'Adm générale'!F20</f>
        <v>0</v>
      </c>
      <c r="E617" s="114"/>
      <c r="F617" s="115"/>
      <c r="G617" s="115"/>
      <c r="H617" s="43"/>
      <c r="I617" s="43"/>
      <c r="J617" s="43"/>
      <c r="K617" s="45"/>
    </row>
    <row r="618" spans="1:11" ht="12.75" customHeight="1" x14ac:dyDescent="0.25">
      <c r="A618" s="21"/>
      <c r="B618" s="21"/>
      <c r="C618" s="63"/>
      <c r="D618" s="56"/>
      <c r="E618" s="114"/>
      <c r="F618" s="115"/>
      <c r="G618" s="115"/>
      <c r="H618" s="43"/>
      <c r="I618" s="43"/>
      <c r="J618" s="43"/>
      <c r="K618" s="45"/>
    </row>
    <row r="619" spans="1:11" x14ac:dyDescent="0.25">
      <c r="A619" s="53"/>
      <c r="B619" s="17" t="s">
        <v>96</v>
      </c>
      <c r="C619" s="64"/>
      <c r="D619" s="51">
        <f>D620+D621+D622</f>
        <v>0</v>
      </c>
      <c r="E619" s="42"/>
      <c r="F619" s="185"/>
      <c r="G619" s="185"/>
      <c r="H619" s="9"/>
      <c r="I619" s="17" t="s">
        <v>97</v>
      </c>
      <c r="J619" s="65"/>
      <c r="K619" s="51">
        <f>K620+K621+K622</f>
        <v>0</v>
      </c>
    </row>
    <row r="620" spans="1:11" ht="12.75" customHeight="1" x14ac:dyDescent="0.25">
      <c r="A620" s="21"/>
      <c r="B620" s="21"/>
      <c r="C620" s="35" t="s">
        <v>98</v>
      </c>
      <c r="D620" s="197">
        <f>'Secours nature'!C17</f>
        <v>0</v>
      </c>
      <c r="E620" s="114"/>
      <c r="F620" s="115"/>
      <c r="G620" s="115"/>
      <c r="H620" s="43"/>
      <c r="I620" s="66"/>
      <c r="J620" s="35" t="s">
        <v>99</v>
      </c>
      <c r="K620" s="67">
        <f>D620</f>
        <v>0</v>
      </c>
    </row>
    <row r="621" spans="1:11" ht="12.75" customHeight="1" x14ac:dyDescent="0.25">
      <c r="A621" s="21"/>
      <c r="B621" s="21"/>
      <c r="C621" s="68" t="s">
        <v>100</v>
      </c>
      <c r="D621" s="197">
        <f>'Biens et Prestations'!C18</f>
        <v>0</v>
      </c>
      <c r="E621" s="114"/>
      <c r="F621" s="115"/>
      <c r="G621" s="115"/>
      <c r="H621" s="43"/>
      <c r="I621" s="66"/>
      <c r="J621" s="35" t="s">
        <v>101</v>
      </c>
      <c r="K621" s="67">
        <f>D621</f>
        <v>0</v>
      </c>
    </row>
    <row r="622" spans="1:11" ht="12.75" customHeight="1" x14ac:dyDescent="0.25">
      <c r="A622" s="21"/>
      <c r="B622" s="21"/>
      <c r="C622" s="35" t="s">
        <v>102</v>
      </c>
      <c r="D622" s="197">
        <f>Bénévoles!D19</f>
        <v>0</v>
      </c>
      <c r="E622" s="114"/>
      <c r="F622" s="115"/>
      <c r="G622" s="115"/>
      <c r="H622" s="43"/>
      <c r="I622" s="21"/>
      <c r="J622" s="35" t="s">
        <v>103</v>
      </c>
      <c r="K622" s="67">
        <f>D622</f>
        <v>0</v>
      </c>
    </row>
    <row r="623" spans="1:11" ht="12.75" customHeight="1" thickBot="1" x14ac:dyDescent="0.3">
      <c r="A623" s="21"/>
      <c r="B623" s="21"/>
      <c r="C623" s="69"/>
      <c r="D623" s="56"/>
      <c r="E623" s="39"/>
      <c r="F623" s="40"/>
      <c r="G623" s="40"/>
      <c r="H623" s="43"/>
      <c r="I623" s="43"/>
      <c r="J623" s="70"/>
      <c r="K623" s="217"/>
    </row>
    <row r="624" spans="1:11" ht="17.399999999999999" thickBot="1" x14ac:dyDescent="0.3">
      <c r="A624" s="21"/>
      <c r="B624" s="21"/>
      <c r="C624" s="57" t="s">
        <v>104</v>
      </c>
      <c r="D624" s="58">
        <f>D615+D616+D617+D619</f>
        <v>0</v>
      </c>
      <c r="E624" s="42"/>
      <c r="F624" s="186"/>
      <c r="G624" s="186"/>
      <c r="H624" s="43"/>
      <c r="I624" s="43"/>
      <c r="J624" s="57" t="s">
        <v>105</v>
      </c>
      <c r="K624" s="58">
        <f>K619</f>
        <v>0</v>
      </c>
    </row>
    <row r="625" spans="1:11" ht="12.75" customHeight="1" thickBot="1" x14ac:dyDescent="0.3">
      <c r="A625" s="21"/>
      <c r="B625" s="21"/>
      <c r="C625" s="21"/>
      <c r="D625" s="218"/>
      <c r="E625" s="282"/>
      <c r="F625" s="179"/>
      <c r="G625" s="179"/>
      <c r="H625" s="43"/>
      <c r="I625" s="43"/>
      <c r="J625" s="43"/>
      <c r="K625" s="219"/>
    </row>
    <row r="626" spans="1:11" ht="17.399999999999999" thickBot="1" x14ac:dyDescent="0.3">
      <c r="A626" s="21"/>
      <c r="B626" s="21"/>
      <c r="C626" s="71" t="s">
        <v>106</v>
      </c>
      <c r="D626" s="72">
        <f>D612+D624</f>
        <v>0</v>
      </c>
      <c r="E626" s="42"/>
      <c r="F626" s="187"/>
      <c r="G626" s="187"/>
      <c r="H626" s="43"/>
      <c r="I626" s="43"/>
      <c r="J626" s="71" t="s">
        <v>107</v>
      </c>
      <c r="K626" s="72">
        <f>K612+K624</f>
        <v>0</v>
      </c>
    </row>
    <row r="627" spans="1:11" ht="13.8" hidden="1" thickBot="1" x14ac:dyDescent="0.3">
      <c r="D627" s="271"/>
      <c r="K627" s="271"/>
    </row>
    <row r="628" spans="1:11" ht="13.8" hidden="1" thickBot="1" x14ac:dyDescent="0.3">
      <c r="D628" s="271"/>
      <c r="K628" s="271"/>
    </row>
    <row r="629" spans="1:11" ht="13.8" hidden="1" thickBot="1" x14ac:dyDescent="0.3">
      <c r="D629" s="271"/>
      <c r="K629" s="271"/>
    </row>
    <row r="630" spans="1:11" ht="13.8" hidden="1" thickBot="1" x14ac:dyDescent="0.3">
      <c r="D630" s="271"/>
      <c r="K630" s="271"/>
    </row>
    <row r="631" spans="1:11" ht="13.8" hidden="1" thickBot="1" x14ac:dyDescent="0.3">
      <c r="D631" s="271"/>
      <c r="K631" s="271"/>
    </row>
    <row r="632" spans="1:11" ht="13.8" hidden="1" thickBot="1" x14ac:dyDescent="0.3">
      <c r="D632" s="271"/>
      <c r="K632" s="271"/>
    </row>
    <row r="633" spans="1:11" ht="13.8" hidden="1" thickBot="1" x14ac:dyDescent="0.3">
      <c r="D633" s="271"/>
      <c r="K633" s="271"/>
    </row>
    <row r="634" spans="1:11" ht="13.8" hidden="1" thickBot="1" x14ac:dyDescent="0.3">
      <c r="D634" s="271"/>
      <c r="K634" s="271"/>
    </row>
    <row r="635" spans="1:11" ht="13.8" hidden="1" thickBot="1" x14ac:dyDescent="0.3">
      <c r="D635" s="271"/>
      <c r="K635" s="271"/>
    </row>
    <row r="636" spans="1:11" ht="13.8" hidden="1" thickBot="1" x14ac:dyDescent="0.3">
      <c r="D636" s="271"/>
      <c r="K636" s="271"/>
    </row>
    <row r="637" spans="1:11" ht="13.8" hidden="1" thickBot="1" x14ac:dyDescent="0.3">
      <c r="D637" s="271"/>
      <c r="K637" s="271"/>
    </row>
    <row r="638" spans="1:11" ht="13.8" hidden="1" thickBot="1" x14ac:dyDescent="0.3">
      <c r="D638" s="271"/>
      <c r="K638" s="271"/>
    </row>
    <row r="639" spans="1:11" ht="13.8" hidden="1" thickBot="1" x14ac:dyDescent="0.3">
      <c r="D639" s="271"/>
      <c r="K639" s="271"/>
    </row>
    <row r="640" spans="1:11" ht="13.8" hidden="1" thickBot="1" x14ac:dyDescent="0.3">
      <c r="D640" s="271"/>
      <c r="K640" s="271"/>
    </row>
    <row r="641" spans="1:11" ht="13.8" hidden="1" thickBot="1" x14ac:dyDescent="0.3">
      <c r="D641" s="271"/>
      <c r="K641" s="271"/>
    </row>
    <row r="642" spans="1:11" ht="13.8" hidden="1" thickBot="1" x14ac:dyDescent="0.3">
      <c r="D642" s="271"/>
      <c r="K642" s="271"/>
    </row>
    <row r="643" spans="1:11" ht="13.8" hidden="1" thickBot="1" x14ac:dyDescent="0.3">
      <c r="D643" s="271"/>
      <c r="K643" s="271"/>
    </row>
    <row r="644" spans="1:11" ht="14.4" thickBot="1" x14ac:dyDescent="0.35">
      <c r="D644" s="271"/>
      <c r="J644" s="81" t="s">
        <v>156</v>
      </c>
      <c r="K644" s="277">
        <f>K626-D626</f>
        <v>0</v>
      </c>
    </row>
    <row r="645" spans="1:11" ht="20.399999999999999" x14ac:dyDescent="0.35">
      <c r="D645" s="271"/>
      <c r="J645" s="75" t="s">
        <v>114</v>
      </c>
    </row>
    <row r="646" spans="1:11" ht="2.25" customHeight="1" thickBot="1" x14ac:dyDescent="0.3">
      <c r="D646" s="271"/>
    </row>
    <row r="647" spans="1:11" ht="25.2" thickBot="1" x14ac:dyDescent="0.3">
      <c r="A647" s="297" t="s">
        <v>137</v>
      </c>
      <c r="B647" s="298"/>
      <c r="C647" s="298"/>
      <c r="D647" s="298"/>
      <c r="E647" s="298"/>
      <c r="F647" s="298"/>
      <c r="G647" s="298"/>
      <c r="H647" s="298"/>
      <c r="I647" s="298"/>
      <c r="J647" s="298"/>
      <c r="K647" s="299"/>
    </row>
    <row r="648" spans="1:11" ht="13.8" thickBot="1" x14ac:dyDescent="0.3">
      <c r="D648" s="271"/>
    </row>
    <row r="649" spans="1:11" ht="15.6" x14ac:dyDescent="0.3">
      <c r="A649" s="300" t="s">
        <v>0</v>
      </c>
      <c r="B649" s="301"/>
      <c r="C649" s="302"/>
      <c r="D649" s="272" t="s">
        <v>1</v>
      </c>
      <c r="E649" s="279"/>
      <c r="F649" s="176"/>
      <c r="G649" s="176"/>
      <c r="H649" s="1"/>
      <c r="I649" s="2"/>
      <c r="J649" s="3" t="s">
        <v>2</v>
      </c>
      <c r="K649" s="74" t="s">
        <v>1</v>
      </c>
    </row>
    <row r="650" spans="1:11" ht="13.8" thickBot="1" x14ac:dyDescent="0.3">
      <c r="A650" s="4"/>
      <c r="B650" s="5"/>
      <c r="C650" s="6"/>
      <c r="D650" s="273" t="s">
        <v>3</v>
      </c>
      <c r="E650" s="280"/>
      <c r="F650" s="177"/>
      <c r="G650" s="177"/>
      <c r="H650" s="8"/>
      <c r="I650" s="9"/>
      <c r="J650" s="10"/>
      <c r="K650" s="7" t="s">
        <v>3</v>
      </c>
    </row>
    <row r="651" spans="1:11" ht="15.6" x14ac:dyDescent="0.25">
      <c r="A651" s="11"/>
      <c r="B651" s="12"/>
      <c r="C651" s="13" t="s">
        <v>4</v>
      </c>
      <c r="D651" s="190"/>
      <c r="E651" s="281"/>
      <c r="F651" s="61"/>
      <c r="G651" s="61"/>
      <c r="H651" s="11"/>
      <c r="I651" s="12"/>
      <c r="J651" s="13" t="s">
        <v>5</v>
      </c>
      <c r="K651" s="15"/>
    </row>
    <row r="652" spans="1:11" x14ac:dyDescent="0.25">
      <c r="A652" s="9"/>
      <c r="B652" s="17" t="s">
        <v>6</v>
      </c>
      <c r="C652" s="9"/>
      <c r="D652" s="18">
        <f>D653+D654+D655+D656+D657+D658+D659</f>
        <v>0</v>
      </c>
      <c r="E652" s="39"/>
      <c r="F652" s="178"/>
      <c r="G652" s="178"/>
      <c r="H652" s="9"/>
      <c r="I652" s="17" t="s">
        <v>7</v>
      </c>
      <c r="J652" s="9"/>
      <c r="K652" s="19">
        <f>K653+K654+K655+K656+K657+K658+K659</f>
        <v>0</v>
      </c>
    </row>
    <row r="653" spans="1:11" ht="12.75" customHeight="1" x14ac:dyDescent="0.25">
      <c r="A653" s="21"/>
      <c r="B653" s="22"/>
      <c r="C653" s="23" t="s">
        <v>8</v>
      </c>
      <c r="D653" s="197"/>
      <c r="E653" s="114"/>
      <c r="F653" s="115"/>
      <c r="G653" s="115"/>
      <c r="H653" s="21"/>
      <c r="I653" s="22"/>
      <c r="J653" s="23" t="s">
        <v>9</v>
      </c>
      <c r="K653" s="197"/>
    </row>
    <row r="654" spans="1:11" ht="12.75" customHeight="1" x14ac:dyDescent="0.25">
      <c r="A654" s="21"/>
      <c r="B654" s="21"/>
      <c r="C654" s="23" t="s">
        <v>10</v>
      </c>
      <c r="D654" s="197"/>
      <c r="E654" s="114"/>
      <c r="F654" s="115"/>
      <c r="G654" s="115"/>
      <c r="H654" s="21"/>
      <c r="I654" s="22"/>
      <c r="J654" s="23" t="s">
        <v>11</v>
      </c>
      <c r="K654" s="197"/>
    </row>
    <row r="655" spans="1:11" ht="12.75" customHeight="1" x14ac:dyDescent="0.25">
      <c r="A655" s="21"/>
      <c r="B655" s="21"/>
      <c r="C655" s="23" t="s">
        <v>12</v>
      </c>
      <c r="D655" s="197"/>
      <c r="E655" s="114"/>
      <c r="F655" s="115"/>
      <c r="G655" s="115"/>
      <c r="H655" s="21"/>
      <c r="I655" s="21"/>
      <c r="J655" s="23" t="s">
        <v>13</v>
      </c>
      <c r="K655" s="197"/>
    </row>
    <row r="656" spans="1:11" ht="12.75" customHeight="1" x14ac:dyDescent="0.25">
      <c r="A656" s="21"/>
      <c r="B656" s="21"/>
      <c r="C656" s="23" t="s">
        <v>14</v>
      </c>
      <c r="D656" s="197"/>
      <c r="E656" s="114"/>
      <c r="F656" s="115"/>
      <c r="G656" s="115"/>
      <c r="H656" s="21"/>
      <c r="I656" s="21"/>
      <c r="J656" s="23" t="s">
        <v>15</v>
      </c>
      <c r="K656" s="197"/>
    </row>
    <row r="657" spans="1:11" ht="12.75" customHeight="1" x14ac:dyDescent="0.25">
      <c r="A657" s="21"/>
      <c r="B657" s="21"/>
      <c r="C657" s="23" t="s">
        <v>16</v>
      </c>
      <c r="D657" s="197"/>
      <c r="E657" s="114"/>
      <c r="F657" s="115"/>
      <c r="G657" s="115"/>
      <c r="H657" s="21"/>
      <c r="I657" s="21"/>
      <c r="J657" s="23" t="s">
        <v>17</v>
      </c>
      <c r="K657" s="197"/>
    </row>
    <row r="658" spans="1:11" ht="12.75" customHeight="1" x14ac:dyDescent="0.25">
      <c r="A658" s="21"/>
      <c r="B658" s="21"/>
      <c r="C658" s="23" t="s">
        <v>18</v>
      </c>
      <c r="D658" s="197"/>
      <c r="E658" s="114"/>
      <c r="F658" s="115"/>
      <c r="G658" s="115"/>
      <c r="H658" s="21"/>
      <c r="I658" s="21"/>
      <c r="J658" s="23" t="s">
        <v>19</v>
      </c>
      <c r="K658" s="197"/>
    </row>
    <row r="659" spans="1:11" ht="12.75" customHeight="1" x14ac:dyDescent="0.25">
      <c r="A659" s="21"/>
      <c r="B659" s="21"/>
      <c r="C659" s="23" t="s">
        <v>20</v>
      </c>
      <c r="D659" s="197"/>
      <c r="E659" s="114"/>
      <c r="F659" s="115"/>
      <c r="G659" s="115"/>
      <c r="H659" s="21"/>
      <c r="I659" s="21"/>
      <c r="J659" s="23" t="s">
        <v>21</v>
      </c>
      <c r="K659" s="197"/>
    </row>
    <row r="660" spans="1:11" ht="12.75" customHeight="1" x14ac:dyDescent="0.25">
      <c r="A660" s="21"/>
      <c r="B660" s="21"/>
      <c r="C660" s="21"/>
      <c r="D660" s="52"/>
      <c r="E660" s="282"/>
      <c r="F660" s="179"/>
      <c r="G660" s="179"/>
      <c r="H660" s="21"/>
      <c r="I660" s="21"/>
      <c r="J660" s="24"/>
      <c r="K660" s="52"/>
    </row>
    <row r="661" spans="1:11" x14ac:dyDescent="0.25">
      <c r="A661" s="9"/>
      <c r="B661" s="17" t="s">
        <v>22</v>
      </c>
      <c r="C661" s="9"/>
      <c r="D661" s="19">
        <f>D662+D663+D664+D665+D666+D667</f>
        <v>0</v>
      </c>
      <c r="E661" s="39"/>
      <c r="F661" s="178"/>
      <c r="G661" s="178"/>
      <c r="H661" s="9"/>
      <c r="I661" s="17" t="s">
        <v>23</v>
      </c>
      <c r="J661" s="9"/>
      <c r="K661" s="19">
        <f>K663+K664+K665+K668+K669+K670+K671+K674</f>
        <v>0</v>
      </c>
    </row>
    <row r="662" spans="1:11" ht="12.75" customHeight="1" x14ac:dyDescent="0.25">
      <c r="A662" s="21"/>
      <c r="B662" s="21"/>
      <c r="C662" s="23" t="s">
        <v>24</v>
      </c>
      <c r="D662" s="197"/>
      <c r="E662" s="114"/>
      <c r="F662" s="115"/>
      <c r="G662" s="115"/>
      <c r="H662" s="21"/>
      <c r="I662" s="21"/>
      <c r="J662" s="17" t="s">
        <v>25</v>
      </c>
      <c r="K662" s="31"/>
    </row>
    <row r="663" spans="1:11" ht="12.75" customHeight="1" x14ac:dyDescent="0.25">
      <c r="A663" s="21"/>
      <c r="B663" s="21"/>
      <c r="C663" s="23" t="s">
        <v>26</v>
      </c>
      <c r="D663" s="197"/>
      <c r="E663" s="114"/>
      <c r="F663" s="115"/>
      <c r="G663" s="115"/>
      <c r="H663" s="25"/>
      <c r="I663" s="25"/>
      <c r="J663" s="23" t="s">
        <v>27</v>
      </c>
      <c r="K663" s="197"/>
    </row>
    <row r="664" spans="1:11" ht="12.75" customHeight="1" x14ac:dyDescent="0.25">
      <c r="A664" s="21"/>
      <c r="B664" s="21"/>
      <c r="C664" s="23" t="s">
        <v>28</v>
      </c>
      <c r="D664" s="197"/>
      <c r="E664" s="114"/>
      <c r="F664" s="115"/>
      <c r="G664" s="115"/>
      <c r="H664" s="21"/>
      <c r="I664" s="21"/>
      <c r="J664" s="23" t="s">
        <v>29</v>
      </c>
      <c r="K664" s="197"/>
    </row>
    <row r="665" spans="1:11" ht="12.75" customHeight="1" x14ac:dyDescent="0.25">
      <c r="A665" s="21"/>
      <c r="B665" s="21"/>
      <c r="C665" s="23" t="s">
        <v>30</v>
      </c>
      <c r="D665" s="197"/>
      <c r="E665" s="114"/>
      <c r="F665" s="115"/>
      <c r="G665" s="115"/>
      <c r="H665" s="21"/>
      <c r="I665" s="21"/>
      <c r="J665" s="23" t="s">
        <v>31</v>
      </c>
      <c r="K665" s="197"/>
    </row>
    <row r="666" spans="1:11" ht="12.75" customHeight="1" x14ac:dyDescent="0.25">
      <c r="A666" s="21"/>
      <c r="B666" s="21"/>
      <c r="C666" s="23" t="s">
        <v>32</v>
      </c>
      <c r="D666" s="197"/>
      <c r="E666" s="114"/>
      <c r="F666" s="115"/>
      <c r="G666" s="115"/>
      <c r="H666" s="21"/>
      <c r="I666" s="21"/>
      <c r="J666" s="24"/>
      <c r="K666" s="56"/>
    </row>
    <row r="667" spans="1:11" ht="12.75" customHeight="1" x14ac:dyDescent="0.25">
      <c r="A667" s="21"/>
      <c r="B667" s="21"/>
      <c r="C667" s="23" t="s">
        <v>33</v>
      </c>
      <c r="D667" s="197"/>
      <c r="E667" s="114"/>
      <c r="F667" s="115"/>
      <c r="G667" s="115"/>
      <c r="H667" s="21"/>
      <c r="I667" s="21"/>
      <c r="J667" s="17" t="s">
        <v>34</v>
      </c>
      <c r="K667" s="31"/>
    </row>
    <row r="668" spans="1:11" ht="12.75" customHeight="1" x14ac:dyDescent="0.25">
      <c r="A668" s="21"/>
      <c r="B668" s="21"/>
      <c r="C668" s="24"/>
      <c r="D668" s="52"/>
      <c r="E668" s="283"/>
      <c r="F668" s="181"/>
      <c r="G668" s="181"/>
      <c r="H668" s="25"/>
      <c r="I668" s="25"/>
      <c r="J668" s="23" t="s">
        <v>35</v>
      </c>
      <c r="K668" s="197"/>
    </row>
    <row r="669" spans="1:11" ht="16.8" x14ac:dyDescent="0.25">
      <c r="A669" s="9"/>
      <c r="B669" s="17" t="s">
        <v>36</v>
      </c>
      <c r="C669" s="26"/>
      <c r="D669" s="19">
        <f>D670+D671+D672+D673+D674+D675+D676+D677+D678+D679+D680+D681+D682</f>
        <v>0</v>
      </c>
      <c r="E669" s="39"/>
      <c r="F669" s="178"/>
      <c r="G669" s="178"/>
      <c r="H669" s="21"/>
      <c r="I669" s="22"/>
      <c r="J669" s="23" t="s">
        <v>276</v>
      </c>
      <c r="K669" s="197"/>
    </row>
    <row r="670" spans="1:11" ht="12.75" customHeight="1" x14ac:dyDescent="0.25">
      <c r="A670" s="21"/>
      <c r="B670" s="21"/>
      <c r="C670" s="23" t="s">
        <v>37</v>
      </c>
      <c r="D670" s="197"/>
      <c r="E670" s="114"/>
      <c r="F670" s="115"/>
      <c r="G670" s="115"/>
      <c r="H670" s="21"/>
      <c r="I670" s="21"/>
      <c r="J670" s="23" t="s">
        <v>38</v>
      </c>
      <c r="K670" s="197"/>
    </row>
    <row r="671" spans="1:11" ht="12.75" customHeight="1" x14ac:dyDescent="0.25">
      <c r="A671" s="21"/>
      <c r="B671" s="21"/>
      <c r="C671" s="23" t="s">
        <v>39</v>
      </c>
      <c r="D671" s="197"/>
      <c r="E671" s="114"/>
      <c r="F671" s="115"/>
      <c r="G671" s="115"/>
      <c r="H671" s="21"/>
      <c r="I671" s="22"/>
      <c r="J671" s="23" t="s">
        <v>40</v>
      </c>
      <c r="K671" s="197"/>
    </row>
    <row r="672" spans="1:11" ht="12.75" customHeight="1" x14ac:dyDescent="0.25">
      <c r="A672" s="21"/>
      <c r="B672" s="21"/>
      <c r="C672" s="23" t="s">
        <v>41</v>
      </c>
      <c r="D672" s="197"/>
      <c r="E672" s="114"/>
      <c r="F672" s="115"/>
      <c r="G672" s="115"/>
      <c r="H672" s="21"/>
      <c r="I672" s="21"/>
      <c r="J672" s="22"/>
      <c r="K672" s="56"/>
    </row>
    <row r="673" spans="1:11" ht="12.75" customHeight="1" x14ac:dyDescent="0.25">
      <c r="A673" s="21"/>
      <c r="B673" s="21"/>
      <c r="C673" s="23" t="s">
        <v>42</v>
      </c>
      <c r="D673" s="197"/>
      <c r="E673" s="114"/>
      <c r="F673" s="115"/>
      <c r="G673" s="115"/>
      <c r="H673" s="21"/>
      <c r="I673" s="22"/>
      <c r="J673" s="17" t="s">
        <v>43</v>
      </c>
      <c r="K673" s="31"/>
    </row>
    <row r="674" spans="1:11" ht="12.75" customHeight="1" x14ac:dyDescent="0.25">
      <c r="A674" s="21"/>
      <c r="B674" s="21"/>
      <c r="C674" s="23" t="s">
        <v>44</v>
      </c>
      <c r="D674" s="197"/>
      <c r="E674" s="114"/>
      <c r="F674" s="115"/>
      <c r="G674" s="115"/>
      <c r="H674" s="25"/>
      <c r="I674" s="27"/>
      <c r="J674" s="23" t="s">
        <v>45</v>
      </c>
      <c r="K674" s="197"/>
    </row>
    <row r="675" spans="1:11" ht="12.75" customHeight="1" x14ac:dyDescent="0.25">
      <c r="A675" s="21"/>
      <c r="B675" s="21"/>
      <c r="C675" s="23" t="s">
        <v>46</v>
      </c>
      <c r="D675" s="197"/>
      <c r="E675" s="114"/>
      <c r="F675" s="115"/>
      <c r="G675" s="115"/>
      <c r="H675" s="21"/>
      <c r="I675" s="28"/>
      <c r="J675" s="29"/>
      <c r="K675" s="56"/>
    </row>
    <row r="676" spans="1:11" ht="12.75" customHeight="1" x14ac:dyDescent="0.25">
      <c r="A676" s="21"/>
      <c r="B676" s="21"/>
      <c r="C676" s="23" t="s">
        <v>47</v>
      </c>
      <c r="D676" s="197"/>
      <c r="E676" s="114"/>
      <c r="F676" s="115"/>
      <c r="G676" s="115"/>
      <c r="H676" s="21"/>
      <c r="I676" s="28"/>
      <c r="J676" s="30"/>
      <c r="K676" s="31"/>
    </row>
    <row r="677" spans="1:11" ht="12.75" customHeight="1" x14ac:dyDescent="0.25">
      <c r="A677" s="21"/>
      <c r="B677" s="21"/>
      <c r="C677" s="23" t="s">
        <v>48</v>
      </c>
      <c r="D677" s="197"/>
      <c r="E677" s="114"/>
      <c r="F677" s="115"/>
      <c r="G677" s="115"/>
      <c r="H677" s="9"/>
      <c r="I677" s="32" t="s">
        <v>49</v>
      </c>
      <c r="J677" s="33"/>
      <c r="K677" s="19">
        <f>K678+K679+K680+K681+K682</f>
        <v>0</v>
      </c>
    </row>
    <row r="678" spans="1:11" ht="12.75" customHeight="1" x14ac:dyDescent="0.25">
      <c r="A678" s="21"/>
      <c r="B678" s="21"/>
      <c r="C678" s="23" t="s">
        <v>50</v>
      </c>
      <c r="D678" s="197"/>
      <c r="E678" s="114"/>
      <c r="F678" s="115"/>
      <c r="G678" s="115"/>
      <c r="H678" s="34"/>
      <c r="I678" s="22"/>
      <c r="J678" s="23" t="s">
        <v>51</v>
      </c>
      <c r="K678" s="197"/>
    </row>
    <row r="679" spans="1:11" ht="12.75" customHeight="1" x14ac:dyDescent="0.25">
      <c r="A679" s="21"/>
      <c r="B679" s="21"/>
      <c r="C679" s="23" t="s">
        <v>52</v>
      </c>
      <c r="D679" s="197"/>
      <c r="E679" s="114"/>
      <c r="F679" s="115"/>
      <c r="G679" s="115"/>
      <c r="H679" s="34"/>
      <c r="I679" s="21"/>
      <c r="J679" s="35" t="s">
        <v>53</v>
      </c>
      <c r="K679" s="197"/>
    </row>
    <row r="680" spans="1:11" ht="12.75" customHeight="1" x14ac:dyDescent="0.25">
      <c r="A680" s="21"/>
      <c r="B680" s="21"/>
      <c r="C680" s="23" t="s">
        <v>54</v>
      </c>
      <c r="D680" s="197"/>
      <c r="E680" s="114"/>
      <c r="F680" s="115"/>
      <c r="G680" s="115"/>
      <c r="H680" s="21"/>
      <c r="I680" s="21"/>
      <c r="J680" s="35" t="s">
        <v>55</v>
      </c>
      <c r="K680" s="197"/>
    </row>
    <row r="681" spans="1:11" ht="12.75" customHeight="1" x14ac:dyDescent="0.25">
      <c r="A681" s="21"/>
      <c r="B681" s="21"/>
      <c r="C681" s="23" t="s">
        <v>56</v>
      </c>
      <c r="D681" s="197"/>
      <c r="E681" s="114"/>
      <c r="F681" s="115"/>
      <c r="G681" s="115"/>
      <c r="H681" s="21"/>
      <c r="I681" s="21"/>
      <c r="J681" s="23" t="s">
        <v>57</v>
      </c>
      <c r="K681" s="197"/>
    </row>
    <row r="682" spans="1:11" ht="12.75" customHeight="1" x14ac:dyDescent="0.25">
      <c r="A682" s="21"/>
      <c r="B682" s="21"/>
      <c r="C682" s="23" t="s">
        <v>58</v>
      </c>
      <c r="D682" s="197"/>
      <c r="E682" s="114"/>
      <c r="F682" s="115"/>
      <c r="G682" s="115"/>
      <c r="H682" s="21"/>
      <c r="I682" s="21"/>
      <c r="J682" s="35" t="s">
        <v>59</v>
      </c>
      <c r="K682" s="197"/>
    </row>
    <row r="683" spans="1:11" ht="12.75" customHeight="1" x14ac:dyDescent="0.25">
      <c r="A683" s="21"/>
      <c r="B683" s="21"/>
      <c r="C683" s="21"/>
      <c r="D683" s="52"/>
      <c r="E683" s="282"/>
      <c r="F683" s="179"/>
      <c r="G683" s="179"/>
      <c r="H683" s="21"/>
      <c r="I683" s="21"/>
      <c r="J683" s="24"/>
      <c r="K683" s="52"/>
    </row>
    <row r="684" spans="1:11" ht="16.8" x14ac:dyDescent="0.25">
      <c r="A684" s="21"/>
      <c r="B684" s="17" t="s">
        <v>60</v>
      </c>
      <c r="C684" s="9"/>
      <c r="D684" s="19">
        <f>D685</f>
        <v>0</v>
      </c>
      <c r="E684" s="39"/>
      <c r="F684" s="178"/>
      <c r="G684" s="178"/>
      <c r="H684" s="9"/>
      <c r="I684" s="17" t="s">
        <v>61</v>
      </c>
      <c r="J684" s="9"/>
      <c r="K684" s="19">
        <f>K685</f>
        <v>0</v>
      </c>
    </row>
    <row r="685" spans="1:11" ht="12.75" customHeight="1" x14ac:dyDescent="0.25">
      <c r="A685" s="21"/>
      <c r="B685" s="21"/>
      <c r="C685" s="23" t="s">
        <v>62</v>
      </c>
      <c r="D685" s="197"/>
      <c r="E685" s="114"/>
      <c r="F685" s="115"/>
      <c r="G685" s="115"/>
      <c r="H685" s="21"/>
      <c r="I685" s="21"/>
      <c r="J685" s="35" t="s">
        <v>63</v>
      </c>
      <c r="K685" s="67"/>
    </row>
    <row r="686" spans="1:11" ht="12.75" customHeight="1" x14ac:dyDescent="0.25">
      <c r="A686" s="21"/>
      <c r="B686" s="21"/>
      <c r="C686" s="29"/>
      <c r="D686" s="52"/>
      <c r="E686" s="282"/>
      <c r="F686" s="179"/>
      <c r="G686" s="179"/>
      <c r="H686" s="36"/>
      <c r="I686" s="22"/>
      <c r="J686" s="37"/>
      <c r="K686" s="38"/>
    </row>
    <row r="687" spans="1:11" ht="16.8" x14ac:dyDescent="0.25">
      <c r="A687" s="9"/>
      <c r="B687" s="17" t="s">
        <v>64</v>
      </c>
      <c r="C687" s="33"/>
      <c r="D687" s="19">
        <f>D688+D689+D690</f>
        <v>0</v>
      </c>
      <c r="E687" s="39"/>
      <c r="F687" s="178"/>
      <c r="G687" s="178"/>
      <c r="H687" s="36"/>
      <c r="I687" s="22"/>
      <c r="J687" s="37"/>
      <c r="K687" s="39"/>
    </row>
    <row r="688" spans="1:11" ht="12.75" customHeight="1" x14ac:dyDescent="0.25">
      <c r="A688" s="21"/>
      <c r="B688" s="21"/>
      <c r="C688" s="23" t="s">
        <v>65</v>
      </c>
      <c r="D688" s="197"/>
      <c r="E688" s="114"/>
      <c r="F688" s="115"/>
      <c r="G688" s="115"/>
      <c r="H688" s="21"/>
      <c r="I688" s="21"/>
      <c r="J688" s="37"/>
      <c r="K688" s="39"/>
    </row>
    <row r="689" spans="1:11" ht="12.75" customHeight="1" x14ac:dyDescent="0.25">
      <c r="A689" s="21"/>
      <c r="B689" s="21"/>
      <c r="C689" s="23" t="s">
        <v>66</v>
      </c>
      <c r="D689" s="197"/>
      <c r="E689" s="114"/>
      <c r="F689" s="115"/>
      <c r="G689" s="115"/>
      <c r="H689" s="21"/>
      <c r="I689" s="21"/>
      <c r="J689" s="37"/>
      <c r="K689" s="40"/>
    </row>
    <row r="690" spans="1:11" ht="12.75" customHeight="1" x14ac:dyDescent="0.25">
      <c r="A690" s="21"/>
      <c r="B690" s="21"/>
      <c r="C690" s="23" t="s">
        <v>67</v>
      </c>
      <c r="D690" s="197"/>
      <c r="E690" s="114"/>
      <c r="F690" s="115"/>
      <c r="G690" s="115"/>
      <c r="H690" s="21"/>
      <c r="I690" s="21"/>
      <c r="J690" s="41"/>
      <c r="K690" s="42"/>
    </row>
    <row r="691" spans="1:11" ht="12.75" customHeight="1" x14ac:dyDescent="0.25">
      <c r="A691" s="21"/>
      <c r="B691" s="21"/>
      <c r="C691" s="29"/>
      <c r="D691" s="52"/>
      <c r="E691" s="282"/>
      <c r="F691" s="179"/>
      <c r="G691" s="179"/>
      <c r="H691" s="21"/>
      <c r="I691" s="21"/>
      <c r="J691" s="41"/>
      <c r="K691" s="42"/>
    </row>
    <row r="692" spans="1:11" ht="16.8" x14ac:dyDescent="0.25">
      <c r="A692" s="25"/>
      <c r="B692" s="17" t="s">
        <v>68</v>
      </c>
      <c r="C692" s="33"/>
      <c r="D692" s="19">
        <f>D693+D694+D695+D696+D697+D698</f>
        <v>0</v>
      </c>
      <c r="E692" s="39"/>
      <c r="F692" s="178"/>
      <c r="G692" s="178"/>
      <c r="H692" s="21"/>
      <c r="I692" s="21"/>
      <c r="J692" s="37"/>
      <c r="K692" s="40"/>
    </row>
    <row r="693" spans="1:11" ht="12.75" customHeight="1" x14ac:dyDescent="0.25">
      <c r="A693" s="21"/>
      <c r="B693" s="22"/>
      <c r="C693" s="23" t="s">
        <v>69</v>
      </c>
      <c r="D693" s="197"/>
      <c r="E693" s="114"/>
      <c r="F693" s="115"/>
      <c r="G693" s="115"/>
      <c r="H693" s="36"/>
      <c r="I693" s="43"/>
      <c r="J693" s="44"/>
      <c r="K693" s="45"/>
    </row>
    <row r="694" spans="1:11" ht="12.75" customHeight="1" x14ac:dyDescent="0.25">
      <c r="A694" s="21"/>
      <c r="B694" s="21"/>
      <c r="C694" s="23" t="s">
        <v>70</v>
      </c>
      <c r="D694" s="197"/>
      <c r="E694" s="114"/>
      <c r="F694" s="115"/>
      <c r="G694" s="115"/>
      <c r="H694" s="21"/>
      <c r="I694" s="43"/>
      <c r="J694" s="44"/>
      <c r="K694" s="45"/>
    </row>
    <row r="695" spans="1:11" ht="12.75" customHeight="1" x14ac:dyDescent="0.25">
      <c r="A695" s="21"/>
      <c r="B695" s="21"/>
      <c r="C695" s="23" t="s">
        <v>71</v>
      </c>
      <c r="D695" s="197"/>
      <c r="E695" s="114"/>
      <c r="F695" s="115"/>
      <c r="G695" s="115"/>
      <c r="H695" s="21"/>
      <c r="I695" s="43"/>
      <c r="J695" s="44"/>
      <c r="K695" s="45"/>
    </row>
    <row r="696" spans="1:11" ht="12.75" customHeight="1" x14ac:dyDescent="0.25">
      <c r="A696" s="21"/>
      <c r="B696" s="21"/>
      <c r="C696" s="23" t="s">
        <v>72</v>
      </c>
      <c r="D696" s="197"/>
      <c r="E696" s="114"/>
      <c r="F696" s="115"/>
      <c r="G696" s="115"/>
      <c r="H696" s="21"/>
      <c r="I696" s="43"/>
      <c r="J696" s="44"/>
      <c r="K696" s="45"/>
    </row>
    <row r="697" spans="1:11" ht="12.75" customHeight="1" x14ac:dyDescent="0.25">
      <c r="A697" s="21"/>
      <c r="B697" s="21"/>
      <c r="C697" s="23" t="s">
        <v>73</v>
      </c>
      <c r="D697" s="197"/>
      <c r="E697" s="114"/>
      <c r="F697" s="115"/>
      <c r="G697" s="115"/>
      <c r="H697" s="36"/>
      <c r="I697" s="43"/>
      <c r="J697" s="44"/>
      <c r="K697" s="45"/>
    </row>
    <row r="698" spans="1:11" ht="12.75" customHeight="1" x14ac:dyDescent="0.25">
      <c r="A698" s="21"/>
      <c r="B698" s="21"/>
      <c r="C698" s="23" t="s">
        <v>74</v>
      </c>
      <c r="D698" s="197"/>
      <c r="E698" s="114"/>
      <c r="F698" s="115"/>
      <c r="G698" s="115"/>
      <c r="H698" s="21"/>
      <c r="I698" s="43"/>
      <c r="J698" s="44"/>
      <c r="K698" s="45"/>
    </row>
    <row r="699" spans="1:11" ht="12.75" customHeight="1" x14ac:dyDescent="0.25">
      <c r="A699" s="21"/>
      <c r="B699" s="21"/>
      <c r="C699" s="29"/>
      <c r="D699" s="52"/>
      <c r="E699" s="282"/>
      <c r="F699" s="179"/>
      <c r="G699" s="179"/>
      <c r="H699" s="21"/>
      <c r="I699" s="43"/>
      <c r="J699" s="44"/>
      <c r="K699" s="45"/>
    </row>
    <row r="700" spans="1:11" ht="16.8" x14ac:dyDescent="0.25">
      <c r="A700" s="46"/>
      <c r="B700" s="17" t="s">
        <v>75</v>
      </c>
      <c r="C700" s="47"/>
      <c r="D700" s="19">
        <f>D701+D702</f>
        <v>0</v>
      </c>
      <c r="E700" s="39"/>
      <c r="F700" s="178"/>
      <c r="G700" s="178"/>
      <c r="H700" s="21"/>
      <c r="I700" s="43"/>
      <c r="J700" s="44"/>
      <c r="K700" s="45"/>
    </row>
    <row r="701" spans="1:11" ht="12.75" customHeight="1" x14ac:dyDescent="0.25">
      <c r="A701" s="21"/>
      <c r="B701" s="21"/>
      <c r="C701" s="23" t="s">
        <v>76</v>
      </c>
      <c r="D701" s="197"/>
      <c r="E701" s="114"/>
      <c r="F701" s="115"/>
      <c r="G701" s="115"/>
      <c r="H701" s="21"/>
      <c r="I701" s="43"/>
      <c r="J701" s="44"/>
      <c r="K701" s="45"/>
    </row>
    <row r="702" spans="1:11" ht="12.75" customHeight="1" x14ac:dyDescent="0.25">
      <c r="A702" s="21"/>
      <c r="B702" s="21"/>
      <c r="C702" s="23" t="s">
        <v>77</v>
      </c>
      <c r="D702" s="197"/>
      <c r="E702" s="114"/>
      <c r="F702" s="115"/>
      <c r="G702" s="115"/>
      <c r="H702" s="22"/>
      <c r="I702" s="43"/>
      <c r="J702" s="44"/>
      <c r="K702" s="45"/>
    </row>
    <row r="703" spans="1:11" ht="12.75" customHeight="1" x14ac:dyDescent="0.25">
      <c r="A703" s="21"/>
      <c r="B703" s="21"/>
      <c r="C703" s="30"/>
      <c r="D703" s="49"/>
      <c r="E703" s="42"/>
      <c r="F703" s="42"/>
      <c r="G703" s="42"/>
      <c r="H703" s="21"/>
      <c r="I703" s="43"/>
      <c r="J703" s="44"/>
      <c r="K703" s="45"/>
    </row>
    <row r="704" spans="1:11" x14ac:dyDescent="0.25">
      <c r="A704" s="17"/>
      <c r="B704" s="17" t="s">
        <v>78</v>
      </c>
      <c r="C704" s="33"/>
      <c r="D704" s="51">
        <f>D705+D706</f>
        <v>0</v>
      </c>
      <c r="E704" s="42"/>
      <c r="F704" s="185"/>
      <c r="G704" s="185"/>
      <c r="H704" s="43"/>
      <c r="I704" s="17" t="s">
        <v>79</v>
      </c>
      <c r="J704" s="9"/>
      <c r="K704" s="51">
        <f>K705+K706</f>
        <v>0</v>
      </c>
    </row>
    <row r="705" spans="1:11" ht="12.75" customHeight="1" x14ac:dyDescent="0.25">
      <c r="A705" s="21"/>
      <c r="B705" s="21"/>
      <c r="C705" s="23" t="s">
        <v>80</v>
      </c>
      <c r="D705" s="197"/>
      <c r="E705" s="114"/>
      <c r="F705" s="115"/>
      <c r="G705" s="115"/>
      <c r="H705" s="43"/>
      <c r="I705" s="21"/>
      <c r="J705" s="35" t="s">
        <v>81</v>
      </c>
      <c r="K705" s="67"/>
    </row>
    <row r="706" spans="1:11" ht="12.75" customHeight="1" x14ac:dyDescent="0.25">
      <c r="A706" s="21"/>
      <c r="B706" s="21"/>
      <c r="C706" s="35" t="s">
        <v>82</v>
      </c>
      <c r="D706" s="197"/>
      <c r="E706" s="114"/>
      <c r="F706" s="115"/>
      <c r="G706" s="115"/>
      <c r="H706" s="43"/>
      <c r="I706" s="21"/>
      <c r="J706" s="35" t="s">
        <v>83</v>
      </c>
      <c r="K706" s="67"/>
    </row>
    <row r="707" spans="1:11" ht="12.75" customHeight="1" x14ac:dyDescent="0.25">
      <c r="A707" s="21"/>
      <c r="B707" s="21"/>
      <c r="C707" s="21"/>
      <c r="D707" s="52"/>
      <c r="E707" s="39"/>
      <c r="F707" s="40"/>
      <c r="G707" s="40"/>
      <c r="H707" s="43"/>
      <c r="I707" s="21"/>
      <c r="J707" s="21"/>
      <c r="K707" s="52"/>
    </row>
    <row r="708" spans="1:11" x14ac:dyDescent="0.25">
      <c r="A708" s="53"/>
      <c r="B708" s="17" t="s">
        <v>84</v>
      </c>
      <c r="C708" s="9"/>
      <c r="D708" s="51">
        <f>D709+D710</f>
        <v>0</v>
      </c>
      <c r="E708" s="42"/>
      <c r="F708" s="185"/>
      <c r="G708" s="185"/>
      <c r="H708" s="54"/>
      <c r="I708" s="17" t="s">
        <v>85</v>
      </c>
      <c r="J708" s="9"/>
      <c r="K708" s="51">
        <f>K709+K710</f>
        <v>0</v>
      </c>
    </row>
    <row r="709" spans="1:11" ht="12.75" customHeight="1" x14ac:dyDescent="0.25">
      <c r="A709" s="21"/>
      <c r="B709" s="22"/>
      <c r="C709" s="35" t="s">
        <v>86</v>
      </c>
      <c r="D709" s="197"/>
      <c r="E709" s="114"/>
      <c r="F709" s="115"/>
      <c r="G709" s="115"/>
      <c r="H709" s="36"/>
      <c r="I709" s="21"/>
      <c r="J709" s="35" t="s">
        <v>87</v>
      </c>
      <c r="K709" s="197"/>
    </row>
    <row r="710" spans="1:11" ht="12.75" customHeight="1" x14ac:dyDescent="0.25">
      <c r="A710" s="21"/>
      <c r="B710" s="21"/>
      <c r="C710" s="35" t="s">
        <v>88</v>
      </c>
      <c r="D710" s="197"/>
      <c r="E710" s="114"/>
      <c r="F710" s="115"/>
      <c r="G710" s="115"/>
      <c r="H710" s="36"/>
      <c r="I710" s="21"/>
      <c r="J710" s="35" t="s">
        <v>89</v>
      </c>
      <c r="K710" s="197"/>
    </row>
    <row r="711" spans="1:11" ht="12.75" customHeight="1" thickBot="1" x14ac:dyDescent="0.3">
      <c r="A711" s="21"/>
      <c r="B711" s="21"/>
      <c r="C711" s="55"/>
      <c r="D711" s="56"/>
      <c r="E711" s="39"/>
      <c r="F711" s="40"/>
      <c r="G711" s="40"/>
      <c r="H711" s="36"/>
      <c r="I711" s="21"/>
      <c r="J711" s="21"/>
      <c r="K711" s="56"/>
    </row>
    <row r="712" spans="1:11" ht="17.399999999999999" thickBot="1" x14ac:dyDescent="0.3">
      <c r="A712" s="21"/>
      <c r="B712" s="21"/>
      <c r="C712" s="57" t="s">
        <v>90</v>
      </c>
      <c r="D712" s="58">
        <f>D652+D661+D669+D684+D687+D692+D700+D704+D708</f>
        <v>0</v>
      </c>
      <c r="E712" s="42"/>
      <c r="F712" s="186"/>
      <c r="G712" s="186"/>
      <c r="H712" s="36"/>
      <c r="I712" s="21"/>
      <c r="J712" s="57" t="s">
        <v>91</v>
      </c>
      <c r="K712" s="58">
        <f>K652+K661+K677+K684+K704+K708</f>
        <v>0</v>
      </c>
    </row>
    <row r="713" spans="1:11" ht="12.75" customHeight="1" x14ac:dyDescent="0.25">
      <c r="A713" s="21"/>
      <c r="B713" s="21"/>
      <c r="C713" s="59"/>
      <c r="D713" s="42"/>
      <c r="E713" s="42"/>
      <c r="F713" s="42"/>
      <c r="G713" s="42"/>
      <c r="H713" s="36"/>
      <c r="I713" s="21"/>
      <c r="J713" s="50"/>
      <c r="K713" s="42"/>
    </row>
    <row r="714" spans="1:11" ht="15.6" x14ac:dyDescent="0.25">
      <c r="A714" s="11"/>
      <c r="B714" s="12"/>
      <c r="C714" s="13" t="s">
        <v>92</v>
      </c>
      <c r="D714" s="42"/>
      <c r="E714" s="60"/>
      <c r="F714" s="60"/>
      <c r="G714" s="60"/>
      <c r="H714" s="11"/>
      <c r="I714" s="12"/>
      <c r="J714" s="12"/>
      <c r="K714" s="275"/>
    </row>
    <row r="715" spans="1:11" ht="12.75" customHeight="1" x14ac:dyDescent="0.25">
      <c r="A715" s="21"/>
      <c r="B715" s="21"/>
      <c r="C715" s="62" t="s">
        <v>93</v>
      </c>
      <c r="D715" s="197">
        <f>Personnel!F22</f>
        <v>0</v>
      </c>
      <c r="E715" s="114"/>
      <c r="F715" s="115"/>
      <c r="G715" s="115"/>
      <c r="H715" s="43"/>
      <c r="I715" s="43"/>
      <c r="J715" s="43"/>
      <c r="K715" s="45"/>
    </row>
    <row r="716" spans="1:11" ht="12.75" customHeight="1" x14ac:dyDescent="0.25">
      <c r="A716" s="21"/>
      <c r="B716" s="21"/>
      <c r="C716" s="62" t="s">
        <v>94</v>
      </c>
      <c r="D716" s="197">
        <f>'Ensembles immobiliers'!F22</f>
        <v>0</v>
      </c>
      <c r="E716" s="114"/>
      <c r="F716" s="115"/>
      <c r="G716" s="115"/>
      <c r="H716" s="43"/>
      <c r="I716" s="43"/>
      <c r="J716" s="43"/>
      <c r="K716" s="45"/>
    </row>
    <row r="717" spans="1:11" ht="12.75" customHeight="1" x14ac:dyDescent="0.25">
      <c r="A717" s="21"/>
      <c r="B717" s="21"/>
      <c r="C717" s="62" t="s">
        <v>95</v>
      </c>
      <c r="D717" s="197">
        <f>'Adm générale'!F21</f>
        <v>0</v>
      </c>
      <c r="E717" s="114"/>
      <c r="F717" s="115"/>
      <c r="G717" s="115"/>
      <c r="H717" s="43"/>
      <c r="I717" s="43"/>
      <c r="J717" s="43"/>
      <c r="K717" s="45"/>
    </row>
    <row r="718" spans="1:11" ht="12.75" customHeight="1" x14ac:dyDescent="0.25">
      <c r="A718" s="21"/>
      <c r="B718" s="21"/>
      <c r="C718" s="63"/>
      <c r="D718" s="56"/>
      <c r="E718" s="114"/>
      <c r="F718" s="115"/>
      <c r="G718" s="115"/>
      <c r="H718" s="43"/>
      <c r="I718" s="43"/>
      <c r="J718" s="43"/>
      <c r="K718" s="45"/>
    </row>
    <row r="719" spans="1:11" x14ac:dyDescent="0.25">
      <c r="A719" s="53"/>
      <c r="B719" s="17" t="s">
        <v>96</v>
      </c>
      <c r="C719" s="64"/>
      <c r="D719" s="51">
        <f>D720+D721+D722</f>
        <v>0</v>
      </c>
      <c r="E719" s="42"/>
      <c r="F719" s="185"/>
      <c r="G719" s="185"/>
      <c r="H719" s="9"/>
      <c r="I719" s="17" t="s">
        <v>97</v>
      </c>
      <c r="J719" s="65"/>
      <c r="K719" s="51">
        <f>K720+K721+K722</f>
        <v>0</v>
      </c>
    </row>
    <row r="720" spans="1:11" ht="12.75" customHeight="1" x14ac:dyDescent="0.25">
      <c r="A720" s="21"/>
      <c r="B720" s="21"/>
      <c r="C720" s="35" t="s">
        <v>98</v>
      </c>
      <c r="D720" s="197">
        <f>'Secours nature'!C18</f>
        <v>0</v>
      </c>
      <c r="E720" s="114"/>
      <c r="F720" s="115"/>
      <c r="G720" s="115"/>
      <c r="H720" s="43"/>
      <c r="I720" s="66"/>
      <c r="J720" s="35" t="s">
        <v>99</v>
      </c>
      <c r="K720" s="67">
        <f>D720</f>
        <v>0</v>
      </c>
    </row>
    <row r="721" spans="1:11" ht="12.75" customHeight="1" x14ac:dyDescent="0.25">
      <c r="A721" s="21"/>
      <c r="B721" s="21"/>
      <c r="C721" s="68" t="s">
        <v>100</v>
      </c>
      <c r="D721" s="197">
        <f>'Biens et Prestations'!C19</f>
        <v>0</v>
      </c>
      <c r="E721" s="114"/>
      <c r="F721" s="115"/>
      <c r="G721" s="115"/>
      <c r="H721" s="43"/>
      <c r="I721" s="66"/>
      <c r="J721" s="35" t="s">
        <v>101</v>
      </c>
      <c r="K721" s="67">
        <f>D721</f>
        <v>0</v>
      </c>
    </row>
    <row r="722" spans="1:11" ht="12.75" customHeight="1" x14ac:dyDescent="0.25">
      <c r="A722" s="21"/>
      <c r="B722" s="21"/>
      <c r="C722" s="35" t="s">
        <v>102</v>
      </c>
      <c r="D722" s="197">
        <f>Bénévoles!D20</f>
        <v>0</v>
      </c>
      <c r="E722" s="114"/>
      <c r="F722" s="115"/>
      <c r="G722" s="115"/>
      <c r="H722" s="43"/>
      <c r="I722" s="21"/>
      <c r="J722" s="35" t="s">
        <v>103</v>
      </c>
      <c r="K722" s="67">
        <f>D722</f>
        <v>0</v>
      </c>
    </row>
    <row r="723" spans="1:11" ht="12.75" customHeight="1" thickBot="1" x14ac:dyDescent="0.3">
      <c r="A723" s="21"/>
      <c r="B723" s="21"/>
      <c r="C723" s="69"/>
      <c r="D723" s="56"/>
      <c r="E723" s="39"/>
      <c r="F723" s="40"/>
      <c r="G723" s="40"/>
      <c r="H723" s="43"/>
      <c r="I723" s="43"/>
      <c r="J723" s="70"/>
      <c r="K723" s="217"/>
    </row>
    <row r="724" spans="1:11" ht="17.399999999999999" thickBot="1" x14ac:dyDescent="0.3">
      <c r="A724" s="21"/>
      <c r="B724" s="21"/>
      <c r="C724" s="57" t="s">
        <v>104</v>
      </c>
      <c r="D724" s="58">
        <f>D715+D716+D717+D719</f>
        <v>0</v>
      </c>
      <c r="E724" s="42"/>
      <c r="F724" s="186"/>
      <c r="G724" s="186"/>
      <c r="H724" s="43"/>
      <c r="I724" s="43"/>
      <c r="J724" s="57" t="s">
        <v>105</v>
      </c>
      <c r="K724" s="58">
        <f>K719</f>
        <v>0</v>
      </c>
    </row>
    <row r="725" spans="1:11" ht="12.75" customHeight="1" thickBot="1" x14ac:dyDescent="0.3">
      <c r="A725" s="21"/>
      <c r="B725" s="21"/>
      <c r="C725" s="21"/>
      <c r="D725" s="218"/>
      <c r="E725" s="282"/>
      <c r="F725" s="179"/>
      <c r="G725" s="179"/>
      <c r="H725" s="43"/>
      <c r="I725" s="43"/>
      <c r="J725" s="43"/>
      <c r="K725" s="219"/>
    </row>
    <row r="726" spans="1:11" ht="17.399999999999999" thickBot="1" x14ac:dyDescent="0.3">
      <c r="A726" s="21"/>
      <c r="B726" s="21"/>
      <c r="C726" s="71" t="s">
        <v>106</v>
      </c>
      <c r="D726" s="72">
        <f>D712+D724</f>
        <v>0</v>
      </c>
      <c r="E726" s="42"/>
      <c r="F726" s="187"/>
      <c r="G726" s="187"/>
      <c r="H726" s="43"/>
      <c r="I726" s="43"/>
      <c r="J726" s="71" t="s">
        <v>107</v>
      </c>
      <c r="K726" s="72">
        <f>K712+K724</f>
        <v>0</v>
      </c>
    </row>
    <row r="727" spans="1:11" ht="13.8" hidden="1" thickBot="1" x14ac:dyDescent="0.3">
      <c r="A727" s="36"/>
      <c r="B727" s="73"/>
      <c r="C727" s="73"/>
      <c r="D727" s="274"/>
      <c r="E727" s="285"/>
      <c r="F727" s="73"/>
      <c r="G727" s="73"/>
      <c r="K727" s="271"/>
    </row>
    <row r="728" spans="1:11" ht="13.8" hidden="1" thickBot="1" x14ac:dyDescent="0.3">
      <c r="D728" s="271"/>
      <c r="K728" s="271"/>
    </row>
    <row r="729" spans="1:11" ht="13.8" hidden="1" thickBot="1" x14ac:dyDescent="0.3">
      <c r="D729" s="271"/>
      <c r="K729" s="271"/>
    </row>
    <row r="730" spans="1:11" ht="13.8" hidden="1" thickBot="1" x14ac:dyDescent="0.3">
      <c r="D730" s="271"/>
      <c r="K730" s="271"/>
    </row>
    <row r="731" spans="1:11" ht="13.8" hidden="1" thickBot="1" x14ac:dyDescent="0.3">
      <c r="D731" s="271"/>
      <c r="K731" s="271"/>
    </row>
    <row r="732" spans="1:11" ht="13.8" hidden="1" thickBot="1" x14ac:dyDescent="0.3">
      <c r="D732" s="271"/>
      <c r="K732" s="271"/>
    </row>
    <row r="733" spans="1:11" ht="13.8" hidden="1" thickBot="1" x14ac:dyDescent="0.3">
      <c r="D733" s="271"/>
      <c r="K733" s="271"/>
    </row>
    <row r="734" spans="1:11" ht="13.8" hidden="1" thickBot="1" x14ac:dyDescent="0.3">
      <c r="D734" s="271"/>
      <c r="K734" s="271"/>
    </row>
    <row r="735" spans="1:11" ht="13.8" hidden="1" thickBot="1" x14ac:dyDescent="0.3">
      <c r="D735" s="271"/>
      <c r="K735" s="271"/>
    </row>
    <row r="736" spans="1:11" ht="13.8" hidden="1" thickBot="1" x14ac:dyDescent="0.3">
      <c r="D736" s="271"/>
      <c r="K736" s="271"/>
    </row>
    <row r="737" spans="1:11" ht="13.8" hidden="1" thickBot="1" x14ac:dyDescent="0.3">
      <c r="D737" s="271"/>
      <c r="K737" s="271"/>
    </row>
    <row r="738" spans="1:11" ht="13.8" hidden="1" thickBot="1" x14ac:dyDescent="0.3">
      <c r="D738" s="271"/>
      <c r="K738" s="271"/>
    </row>
    <row r="739" spans="1:11" ht="13.8" hidden="1" thickBot="1" x14ac:dyDescent="0.3">
      <c r="D739" s="271"/>
      <c r="K739" s="271"/>
    </row>
    <row r="740" spans="1:11" ht="13.8" hidden="1" thickBot="1" x14ac:dyDescent="0.3">
      <c r="D740" s="271"/>
      <c r="K740" s="271"/>
    </row>
    <row r="741" spans="1:11" ht="13.8" hidden="1" thickBot="1" x14ac:dyDescent="0.3">
      <c r="D741" s="271"/>
      <c r="K741" s="271"/>
    </row>
    <row r="742" spans="1:11" ht="13.8" hidden="1" thickBot="1" x14ac:dyDescent="0.3">
      <c r="D742" s="271"/>
      <c r="K742" s="271"/>
    </row>
    <row r="743" spans="1:11" ht="13.8" hidden="1" thickBot="1" x14ac:dyDescent="0.3">
      <c r="D743" s="271"/>
      <c r="K743" s="271"/>
    </row>
    <row r="744" spans="1:11" ht="14.4" thickBot="1" x14ac:dyDescent="0.35">
      <c r="D744" s="271"/>
      <c r="J744" s="81" t="s">
        <v>156</v>
      </c>
      <c r="K744" s="277">
        <f>K726-D726</f>
        <v>0</v>
      </c>
    </row>
    <row r="745" spans="1:11" ht="20.399999999999999" x14ac:dyDescent="0.35">
      <c r="D745" s="271"/>
      <c r="J745" s="75" t="s">
        <v>115</v>
      </c>
    </row>
    <row r="746" spans="1:11" ht="6" customHeight="1" thickBot="1" x14ac:dyDescent="0.3">
      <c r="D746" s="271"/>
    </row>
    <row r="747" spans="1:11" ht="25.2" thickBot="1" x14ac:dyDescent="0.3">
      <c r="A747" s="297" t="s">
        <v>138</v>
      </c>
      <c r="B747" s="298"/>
      <c r="C747" s="298"/>
      <c r="D747" s="298"/>
      <c r="E747" s="298"/>
      <c r="F747" s="298"/>
      <c r="G747" s="298"/>
      <c r="H747" s="298"/>
      <c r="I747" s="298"/>
      <c r="J747" s="298"/>
      <c r="K747" s="299"/>
    </row>
    <row r="748" spans="1:11" ht="13.8" thickBot="1" x14ac:dyDescent="0.3">
      <c r="D748" s="271"/>
    </row>
    <row r="749" spans="1:11" ht="15.6" x14ac:dyDescent="0.3">
      <c r="A749" s="300" t="s">
        <v>0</v>
      </c>
      <c r="B749" s="301"/>
      <c r="C749" s="302"/>
      <c r="D749" s="272" t="s">
        <v>1</v>
      </c>
      <c r="E749" s="279"/>
      <c r="F749" s="176"/>
      <c r="G749" s="176"/>
      <c r="H749" s="1"/>
      <c r="I749" s="2"/>
      <c r="J749" s="3" t="s">
        <v>2</v>
      </c>
      <c r="K749" s="74" t="s">
        <v>1</v>
      </c>
    </row>
    <row r="750" spans="1:11" ht="13.8" thickBot="1" x14ac:dyDescent="0.3">
      <c r="A750" s="4"/>
      <c r="B750" s="5"/>
      <c r="C750" s="6"/>
      <c r="D750" s="273" t="s">
        <v>3</v>
      </c>
      <c r="E750" s="280"/>
      <c r="F750" s="177"/>
      <c r="G750" s="177"/>
      <c r="H750" s="8"/>
      <c r="I750" s="9"/>
      <c r="J750" s="10"/>
      <c r="K750" s="7" t="s">
        <v>3</v>
      </c>
    </row>
    <row r="751" spans="1:11" ht="15.6" x14ac:dyDescent="0.25">
      <c r="A751" s="11"/>
      <c r="B751" s="12"/>
      <c r="C751" s="13" t="s">
        <v>4</v>
      </c>
      <c r="D751" s="190"/>
      <c r="E751" s="281"/>
      <c r="F751" s="61"/>
      <c r="G751" s="61"/>
      <c r="H751" s="11"/>
      <c r="I751" s="12"/>
      <c r="J751" s="13" t="s">
        <v>5</v>
      </c>
      <c r="K751" s="15"/>
    </row>
    <row r="752" spans="1:11" x14ac:dyDescent="0.25">
      <c r="A752" s="9"/>
      <c r="B752" s="17" t="s">
        <v>6</v>
      </c>
      <c r="C752" s="9"/>
      <c r="D752" s="18">
        <f>D753+D754+D755+D756+D757+D758+D759</f>
        <v>0</v>
      </c>
      <c r="E752" s="39"/>
      <c r="F752" s="178"/>
      <c r="G752" s="178"/>
      <c r="H752" s="9"/>
      <c r="I752" s="17" t="s">
        <v>7</v>
      </c>
      <c r="J752" s="9"/>
      <c r="K752" s="19">
        <f>K753+K754+K755+K756+K757+K758+K759</f>
        <v>0</v>
      </c>
    </row>
    <row r="753" spans="1:11" ht="12.75" customHeight="1" x14ac:dyDescent="0.25">
      <c r="A753" s="21"/>
      <c r="B753" s="22"/>
      <c r="C753" s="23" t="s">
        <v>8</v>
      </c>
      <c r="D753" s="197"/>
      <c r="E753" s="114"/>
      <c r="F753" s="115"/>
      <c r="G753" s="115"/>
      <c r="H753" s="21"/>
      <c r="I753" s="22"/>
      <c r="J753" s="23" t="s">
        <v>9</v>
      </c>
      <c r="K753" s="197"/>
    </row>
    <row r="754" spans="1:11" ht="12.75" customHeight="1" x14ac:dyDescent="0.25">
      <c r="A754" s="21"/>
      <c r="B754" s="21"/>
      <c r="C754" s="23" t="s">
        <v>10</v>
      </c>
      <c r="D754" s="197"/>
      <c r="E754" s="114"/>
      <c r="F754" s="115"/>
      <c r="G754" s="115"/>
      <c r="H754" s="21"/>
      <c r="I754" s="22"/>
      <c r="J754" s="23" t="s">
        <v>11</v>
      </c>
      <c r="K754" s="197"/>
    </row>
    <row r="755" spans="1:11" ht="12.75" customHeight="1" x14ac:dyDescent="0.25">
      <c r="A755" s="21"/>
      <c r="B755" s="21"/>
      <c r="C755" s="23" t="s">
        <v>12</v>
      </c>
      <c r="D755" s="197"/>
      <c r="E755" s="114"/>
      <c r="F755" s="115"/>
      <c r="G755" s="115"/>
      <c r="H755" s="21"/>
      <c r="I755" s="21"/>
      <c r="J755" s="23" t="s">
        <v>13</v>
      </c>
      <c r="K755" s="197"/>
    </row>
    <row r="756" spans="1:11" ht="12.75" customHeight="1" x14ac:dyDescent="0.25">
      <c r="A756" s="21"/>
      <c r="B756" s="21"/>
      <c r="C756" s="23" t="s">
        <v>14</v>
      </c>
      <c r="D756" s="197"/>
      <c r="E756" s="114"/>
      <c r="F756" s="115"/>
      <c r="G756" s="115"/>
      <c r="H756" s="21"/>
      <c r="I756" s="21"/>
      <c r="J756" s="23" t="s">
        <v>15</v>
      </c>
      <c r="K756" s="197"/>
    </row>
    <row r="757" spans="1:11" ht="12.75" customHeight="1" x14ac:dyDescent="0.25">
      <c r="A757" s="21"/>
      <c r="B757" s="21"/>
      <c r="C757" s="23" t="s">
        <v>16</v>
      </c>
      <c r="D757" s="197"/>
      <c r="E757" s="114"/>
      <c r="F757" s="115"/>
      <c r="G757" s="115"/>
      <c r="H757" s="21"/>
      <c r="I757" s="21"/>
      <c r="J757" s="23" t="s">
        <v>17</v>
      </c>
      <c r="K757" s="197"/>
    </row>
    <row r="758" spans="1:11" ht="12.75" customHeight="1" x14ac:dyDescent="0.25">
      <c r="A758" s="21"/>
      <c r="B758" s="21"/>
      <c r="C758" s="23" t="s">
        <v>18</v>
      </c>
      <c r="D758" s="197"/>
      <c r="E758" s="114"/>
      <c r="F758" s="115"/>
      <c r="G758" s="115"/>
      <c r="H758" s="21"/>
      <c r="I758" s="21"/>
      <c r="J758" s="23" t="s">
        <v>19</v>
      </c>
      <c r="K758" s="197"/>
    </row>
    <row r="759" spans="1:11" ht="12.75" customHeight="1" x14ac:dyDescent="0.25">
      <c r="A759" s="21"/>
      <c r="B759" s="21"/>
      <c r="C759" s="23" t="s">
        <v>20</v>
      </c>
      <c r="D759" s="197"/>
      <c r="E759" s="114"/>
      <c r="F759" s="115"/>
      <c r="G759" s="115"/>
      <c r="H759" s="21"/>
      <c r="I759" s="21"/>
      <c r="J759" s="23" t="s">
        <v>21</v>
      </c>
      <c r="K759" s="197"/>
    </row>
    <row r="760" spans="1:11" ht="12.75" customHeight="1" x14ac:dyDescent="0.25">
      <c r="A760" s="21"/>
      <c r="B760" s="21"/>
      <c r="C760" s="21"/>
      <c r="D760" s="52"/>
      <c r="E760" s="282"/>
      <c r="F760" s="179"/>
      <c r="G760" s="179"/>
      <c r="H760" s="21"/>
      <c r="I760" s="21"/>
      <c r="J760" s="24"/>
      <c r="K760" s="52"/>
    </row>
    <row r="761" spans="1:11" x14ac:dyDescent="0.25">
      <c r="A761" s="9"/>
      <c r="B761" s="17" t="s">
        <v>22</v>
      </c>
      <c r="C761" s="9"/>
      <c r="D761" s="19">
        <f>D762+D763+D764+D765+D766+D767</f>
        <v>0</v>
      </c>
      <c r="E761" s="39"/>
      <c r="F761" s="178"/>
      <c r="G761" s="178"/>
      <c r="H761" s="9"/>
      <c r="I761" s="17" t="s">
        <v>23</v>
      </c>
      <c r="J761" s="9"/>
      <c r="K761" s="19">
        <f>K763+K764+K765+K768+K769+K770+K771+K774</f>
        <v>0</v>
      </c>
    </row>
    <row r="762" spans="1:11" ht="12.75" customHeight="1" x14ac:dyDescent="0.25">
      <c r="A762" s="21"/>
      <c r="B762" s="21"/>
      <c r="C762" s="23" t="s">
        <v>24</v>
      </c>
      <c r="D762" s="197"/>
      <c r="E762" s="114"/>
      <c r="F762" s="115"/>
      <c r="G762" s="115"/>
      <c r="H762" s="21"/>
      <c r="I762" s="21"/>
      <c r="J762" s="17" t="s">
        <v>25</v>
      </c>
      <c r="K762" s="31"/>
    </row>
    <row r="763" spans="1:11" ht="12.75" customHeight="1" x14ac:dyDescent="0.25">
      <c r="A763" s="21"/>
      <c r="B763" s="21"/>
      <c r="C763" s="23" t="s">
        <v>26</v>
      </c>
      <c r="D763" s="197"/>
      <c r="E763" s="114"/>
      <c r="F763" s="115"/>
      <c r="G763" s="115"/>
      <c r="H763" s="25"/>
      <c r="I763" s="25"/>
      <c r="J763" s="23" t="s">
        <v>27</v>
      </c>
      <c r="K763" s="197"/>
    </row>
    <row r="764" spans="1:11" ht="12.75" customHeight="1" x14ac:dyDescent="0.25">
      <c r="A764" s="21"/>
      <c r="B764" s="21"/>
      <c r="C764" s="23" t="s">
        <v>28</v>
      </c>
      <c r="D764" s="197"/>
      <c r="E764" s="114"/>
      <c r="F764" s="115"/>
      <c r="G764" s="115"/>
      <c r="H764" s="21"/>
      <c r="I764" s="21"/>
      <c r="J764" s="23" t="s">
        <v>29</v>
      </c>
      <c r="K764" s="197"/>
    </row>
    <row r="765" spans="1:11" ht="12.75" customHeight="1" x14ac:dyDescent="0.25">
      <c r="A765" s="21"/>
      <c r="B765" s="21"/>
      <c r="C765" s="23" t="s">
        <v>30</v>
      </c>
      <c r="D765" s="197"/>
      <c r="E765" s="114"/>
      <c r="F765" s="115"/>
      <c r="G765" s="115"/>
      <c r="H765" s="21"/>
      <c r="I765" s="21"/>
      <c r="J765" s="23" t="s">
        <v>31</v>
      </c>
      <c r="K765" s="197"/>
    </row>
    <row r="766" spans="1:11" ht="12.75" customHeight="1" x14ac:dyDescent="0.25">
      <c r="A766" s="21"/>
      <c r="B766" s="21"/>
      <c r="C766" s="23" t="s">
        <v>32</v>
      </c>
      <c r="D766" s="197"/>
      <c r="E766" s="114"/>
      <c r="F766" s="115"/>
      <c r="G766" s="115"/>
      <c r="H766" s="21"/>
      <c r="I766" s="21"/>
      <c r="J766" s="24"/>
      <c r="K766" s="56"/>
    </row>
    <row r="767" spans="1:11" ht="12.75" customHeight="1" x14ac:dyDescent="0.25">
      <c r="A767" s="21"/>
      <c r="B767" s="21"/>
      <c r="C767" s="23" t="s">
        <v>33</v>
      </c>
      <c r="D767" s="197"/>
      <c r="E767" s="114"/>
      <c r="F767" s="115"/>
      <c r="G767" s="115"/>
      <c r="H767" s="21"/>
      <c r="I767" s="21"/>
      <c r="J767" s="17" t="s">
        <v>34</v>
      </c>
      <c r="K767" s="31"/>
    </row>
    <row r="768" spans="1:11" ht="12.75" customHeight="1" x14ac:dyDescent="0.25">
      <c r="A768" s="21"/>
      <c r="B768" s="21"/>
      <c r="C768" s="24"/>
      <c r="D768" s="52"/>
      <c r="E768" s="283"/>
      <c r="F768" s="181"/>
      <c r="G768" s="181"/>
      <c r="H768" s="25"/>
      <c r="I768" s="25"/>
      <c r="J768" s="23" t="s">
        <v>35</v>
      </c>
      <c r="K768" s="197"/>
    </row>
    <row r="769" spans="1:11" ht="16.8" x14ac:dyDescent="0.25">
      <c r="A769" s="9"/>
      <c r="B769" s="17" t="s">
        <v>36</v>
      </c>
      <c r="C769" s="26"/>
      <c r="D769" s="19">
        <f>D770+D771+D772+D773+D774+D775+D776+D777+D778+D779+D780+D781+D782</f>
        <v>0</v>
      </c>
      <c r="E769" s="39"/>
      <c r="F769" s="178"/>
      <c r="G769" s="178"/>
      <c r="H769" s="21"/>
      <c r="I769" s="22"/>
      <c r="J769" s="23" t="s">
        <v>276</v>
      </c>
      <c r="K769" s="197"/>
    </row>
    <row r="770" spans="1:11" ht="12.75" customHeight="1" x14ac:dyDescent="0.25">
      <c r="A770" s="21"/>
      <c r="B770" s="21"/>
      <c r="C770" s="23" t="s">
        <v>37</v>
      </c>
      <c r="D770" s="197"/>
      <c r="E770" s="114"/>
      <c r="F770" s="115"/>
      <c r="G770" s="115"/>
      <c r="H770" s="21"/>
      <c r="I770" s="21"/>
      <c r="J770" s="23" t="s">
        <v>38</v>
      </c>
      <c r="K770" s="197"/>
    </row>
    <row r="771" spans="1:11" ht="12.75" customHeight="1" x14ac:dyDescent="0.25">
      <c r="A771" s="21"/>
      <c r="B771" s="21"/>
      <c r="C771" s="23" t="s">
        <v>39</v>
      </c>
      <c r="D771" s="197"/>
      <c r="E771" s="114"/>
      <c r="F771" s="115"/>
      <c r="G771" s="115"/>
      <c r="H771" s="21"/>
      <c r="I771" s="22"/>
      <c r="J771" s="23" t="s">
        <v>40</v>
      </c>
      <c r="K771" s="197"/>
    </row>
    <row r="772" spans="1:11" ht="12.75" customHeight="1" x14ac:dyDescent="0.25">
      <c r="A772" s="21"/>
      <c r="B772" s="21"/>
      <c r="C772" s="23" t="s">
        <v>41</v>
      </c>
      <c r="D772" s="197"/>
      <c r="E772" s="114"/>
      <c r="F772" s="115"/>
      <c r="G772" s="115"/>
      <c r="H772" s="21"/>
      <c r="I772" s="21"/>
      <c r="J772" s="22"/>
      <c r="K772" s="56"/>
    </row>
    <row r="773" spans="1:11" ht="12.75" customHeight="1" x14ac:dyDescent="0.25">
      <c r="A773" s="21"/>
      <c r="B773" s="21"/>
      <c r="C773" s="23" t="s">
        <v>42</v>
      </c>
      <c r="D773" s="197"/>
      <c r="E773" s="114"/>
      <c r="F773" s="115"/>
      <c r="G773" s="115"/>
      <c r="H773" s="21"/>
      <c r="I773" s="22"/>
      <c r="J773" s="17" t="s">
        <v>43</v>
      </c>
      <c r="K773" s="31"/>
    </row>
    <row r="774" spans="1:11" ht="12.75" customHeight="1" x14ac:dyDescent="0.25">
      <c r="A774" s="21"/>
      <c r="B774" s="21"/>
      <c r="C774" s="23" t="s">
        <v>44</v>
      </c>
      <c r="D774" s="197"/>
      <c r="E774" s="114"/>
      <c r="F774" s="115"/>
      <c r="G774" s="115"/>
      <c r="H774" s="25"/>
      <c r="I774" s="27"/>
      <c r="J774" s="23" t="s">
        <v>45</v>
      </c>
      <c r="K774" s="197"/>
    </row>
    <row r="775" spans="1:11" ht="12.75" customHeight="1" x14ac:dyDescent="0.25">
      <c r="A775" s="21"/>
      <c r="B775" s="21"/>
      <c r="C775" s="23" t="s">
        <v>46</v>
      </c>
      <c r="D775" s="197"/>
      <c r="E775" s="114"/>
      <c r="F775" s="115"/>
      <c r="G775" s="115"/>
      <c r="H775" s="21"/>
      <c r="I775" s="28"/>
      <c r="J775" s="29"/>
      <c r="K775" s="56"/>
    </row>
    <row r="776" spans="1:11" ht="12.75" customHeight="1" x14ac:dyDescent="0.25">
      <c r="A776" s="21"/>
      <c r="B776" s="21"/>
      <c r="C776" s="23" t="s">
        <v>47</v>
      </c>
      <c r="D776" s="197"/>
      <c r="E776" s="114"/>
      <c r="F776" s="115"/>
      <c r="G776" s="115"/>
      <c r="H776" s="21"/>
      <c r="I776" s="28"/>
      <c r="J776" s="30"/>
      <c r="K776" s="31"/>
    </row>
    <row r="777" spans="1:11" ht="12.75" customHeight="1" x14ac:dyDescent="0.25">
      <c r="A777" s="21"/>
      <c r="B777" s="21"/>
      <c r="C777" s="23" t="s">
        <v>48</v>
      </c>
      <c r="D777" s="197"/>
      <c r="E777" s="114"/>
      <c r="F777" s="115"/>
      <c r="G777" s="115"/>
      <c r="H777" s="9"/>
      <c r="I777" s="32" t="s">
        <v>49</v>
      </c>
      <c r="J777" s="33"/>
      <c r="K777" s="19">
        <f>K778+K779+K780+K781+K782</f>
        <v>0</v>
      </c>
    </row>
    <row r="778" spans="1:11" ht="12.75" customHeight="1" x14ac:dyDescent="0.25">
      <c r="A778" s="21"/>
      <c r="B778" s="21"/>
      <c r="C778" s="23" t="s">
        <v>50</v>
      </c>
      <c r="D778" s="197"/>
      <c r="E778" s="114"/>
      <c r="F778" s="115"/>
      <c r="G778" s="115"/>
      <c r="H778" s="34"/>
      <c r="I778" s="22"/>
      <c r="J778" s="23" t="s">
        <v>51</v>
      </c>
      <c r="K778" s="197"/>
    </row>
    <row r="779" spans="1:11" ht="12.75" customHeight="1" x14ac:dyDescent="0.25">
      <c r="A779" s="21"/>
      <c r="B779" s="21"/>
      <c r="C779" s="23" t="s">
        <v>52</v>
      </c>
      <c r="D779" s="197"/>
      <c r="E779" s="114"/>
      <c r="F779" s="115"/>
      <c r="G779" s="115"/>
      <c r="H779" s="34"/>
      <c r="I779" s="21"/>
      <c r="J779" s="35" t="s">
        <v>53</v>
      </c>
      <c r="K779" s="197"/>
    </row>
    <row r="780" spans="1:11" ht="12.75" customHeight="1" x14ac:dyDescent="0.25">
      <c r="A780" s="21"/>
      <c r="B780" s="21"/>
      <c r="C780" s="23" t="s">
        <v>54</v>
      </c>
      <c r="D780" s="197"/>
      <c r="E780" s="114"/>
      <c r="F780" s="115"/>
      <c r="G780" s="115"/>
      <c r="H780" s="21"/>
      <c r="I780" s="21"/>
      <c r="J780" s="35" t="s">
        <v>55</v>
      </c>
      <c r="K780" s="197"/>
    </row>
    <row r="781" spans="1:11" ht="12.75" customHeight="1" x14ac:dyDescent="0.25">
      <c r="A781" s="21"/>
      <c r="B781" s="21"/>
      <c r="C781" s="23" t="s">
        <v>56</v>
      </c>
      <c r="D781" s="197"/>
      <c r="E781" s="114"/>
      <c r="F781" s="115"/>
      <c r="G781" s="115"/>
      <c r="H781" s="21"/>
      <c r="I781" s="21"/>
      <c r="J781" s="23" t="s">
        <v>57</v>
      </c>
      <c r="K781" s="197"/>
    </row>
    <row r="782" spans="1:11" ht="12.75" customHeight="1" x14ac:dyDescent="0.25">
      <c r="A782" s="21"/>
      <c r="B782" s="21"/>
      <c r="C782" s="23" t="s">
        <v>58</v>
      </c>
      <c r="D782" s="197"/>
      <c r="E782" s="114"/>
      <c r="F782" s="115"/>
      <c r="G782" s="115"/>
      <c r="H782" s="21"/>
      <c r="I782" s="21"/>
      <c r="J782" s="35" t="s">
        <v>59</v>
      </c>
      <c r="K782" s="197"/>
    </row>
    <row r="783" spans="1:11" ht="12.75" customHeight="1" x14ac:dyDescent="0.25">
      <c r="A783" s="21"/>
      <c r="B783" s="21"/>
      <c r="C783" s="21"/>
      <c r="D783" s="52"/>
      <c r="E783" s="282"/>
      <c r="F783" s="179"/>
      <c r="G783" s="179"/>
      <c r="H783" s="21"/>
      <c r="I783" s="21"/>
      <c r="J783" s="24"/>
      <c r="K783" s="52"/>
    </row>
    <row r="784" spans="1:11" ht="16.8" x14ac:dyDescent="0.25">
      <c r="A784" s="21"/>
      <c r="B784" s="17" t="s">
        <v>60</v>
      </c>
      <c r="C784" s="9"/>
      <c r="D784" s="19">
        <f>D785</f>
        <v>0</v>
      </c>
      <c r="E784" s="39"/>
      <c r="F784" s="178"/>
      <c r="G784" s="178"/>
      <c r="H784" s="9"/>
      <c r="I784" s="17" t="s">
        <v>61</v>
      </c>
      <c r="J784" s="9"/>
      <c r="K784" s="19">
        <f>K785</f>
        <v>0</v>
      </c>
    </row>
    <row r="785" spans="1:11" ht="12.75" customHeight="1" x14ac:dyDescent="0.25">
      <c r="A785" s="21"/>
      <c r="B785" s="21"/>
      <c r="C785" s="23" t="s">
        <v>62</v>
      </c>
      <c r="D785" s="197"/>
      <c r="E785" s="114"/>
      <c r="F785" s="115"/>
      <c r="G785" s="115"/>
      <c r="H785" s="21"/>
      <c r="I785" s="21"/>
      <c r="J785" s="35" t="s">
        <v>63</v>
      </c>
      <c r="K785" s="67"/>
    </row>
    <row r="786" spans="1:11" ht="12.75" customHeight="1" x14ac:dyDescent="0.25">
      <c r="A786" s="21"/>
      <c r="B786" s="21"/>
      <c r="C786" s="29"/>
      <c r="D786" s="52"/>
      <c r="E786" s="282"/>
      <c r="F786" s="179"/>
      <c r="G786" s="179"/>
      <c r="H786" s="36"/>
      <c r="I786" s="22"/>
      <c r="J786" s="37"/>
      <c r="K786" s="38"/>
    </row>
    <row r="787" spans="1:11" ht="16.8" x14ac:dyDescent="0.25">
      <c r="A787" s="9"/>
      <c r="B787" s="17" t="s">
        <v>64</v>
      </c>
      <c r="C787" s="33"/>
      <c r="D787" s="19">
        <f>D788+D789+D790</f>
        <v>0</v>
      </c>
      <c r="E787" s="39"/>
      <c r="F787" s="178"/>
      <c r="G787" s="178"/>
      <c r="H787" s="36"/>
      <c r="I787" s="22"/>
      <c r="J787" s="37"/>
      <c r="K787" s="39"/>
    </row>
    <row r="788" spans="1:11" ht="12.75" customHeight="1" x14ac:dyDescent="0.25">
      <c r="A788" s="21"/>
      <c r="B788" s="21"/>
      <c r="C788" s="23" t="s">
        <v>65</v>
      </c>
      <c r="D788" s="197"/>
      <c r="E788" s="114"/>
      <c r="F788" s="115"/>
      <c r="G788" s="115"/>
      <c r="H788" s="21"/>
      <c r="I788" s="21"/>
      <c r="J788" s="37"/>
      <c r="K788" s="39"/>
    </row>
    <row r="789" spans="1:11" ht="12.75" customHeight="1" x14ac:dyDescent="0.25">
      <c r="A789" s="21"/>
      <c r="B789" s="21"/>
      <c r="C789" s="23" t="s">
        <v>66</v>
      </c>
      <c r="D789" s="197"/>
      <c r="E789" s="114"/>
      <c r="F789" s="115"/>
      <c r="G789" s="115"/>
      <c r="H789" s="21"/>
      <c r="I789" s="21"/>
      <c r="J789" s="37"/>
      <c r="K789" s="40"/>
    </row>
    <row r="790" spans="1:11" ht="12.75" customHeight="1" x14ac:dyDescent="0.25">
      <c r="A790" s="21"/>
      <c r="B790" s="21"/>
      <c r="C790" s="23" t="s">
        <v>67</v>
      </c>
      <c r="D790" s="197"/>
      <c r="E790" s="114"/>
      <c r="F790" s="115"/>
      <c r="G790" s="115"/>
      <c r="H790" s="21"/>
      <c r="I790" s="21"/>
      <c r="J790" s="41"/>
      <c r="K790" s="42"/>
    </row>
    <row r="791" spans="1:11" ht="12.75" customHeight="1" x14ac:dyDescent="0.25">
      <c r="A791" s="21"/>
      <c r="B791" s="21"/>
      <c r="C791" s="29"/>
      <c r="D791" s="52"/>
      <c r="E791" s="282"/>
      <c r="F791" s="179"/>
      <c r="G791" s="179"/>
      <c r="H791" s="21"/>
      <c r="I791" s="21"/>
      <c r="J791" s="41"/>
      <c r="K791" s="42"/>
    </row>
    <row r="792" spans="1:11" ht="16.8" x14ac:dyDescent="0.25">
      <c r="A792" s="25"/>
      <c r="B792" s="17" t="s">
        <v>68</v>
      </c>
      <c r="C792" s="33"/>
      <c r="D792" s="19">
        <f>D793+D794+D795+D796+D797+D798</f>
        <v>0</v>
      </c>
      <c r="E792" s="39"/>
      <c r="F792" s="178"/>
      <c r="G792" s="178"/>
      <c r="H792" s="21"/>
      <c r="I792" s="21"/>
      <c r="J792" s="37"/>
      <c r="K792" s="40"/>
    </row>
    <row r="793" spans="1:11" ht="12.75" customHeight="1" x14ac:dyDescent="0.25">
      <c r="A793" s="21"/>
      <c r="B793" s="22"/>
      <c r="C793" s="23" t="s">
        <v>69</v>
      </c>
      <c r="D793" s="197"/>
      <c r="E793" s="114"/>
      <c r="F793" s="115"/>
      <c r="G793" s="115"/>
      <c r="H793" s="36"/>
      <c r="I793" s="43"/>
      <c r="J793" s="44"/>
      <c r="K793" s="45"/>
    </row>
    <row r="794" spans="1:11" ht="12.75" customHeight="1" x14ac:dyDescent="0.25">
      <c r="A794" s="21"/>
      <c r="B794" s="21"/>
      <c r="C794" s="23" t="s">
        <v>70</v>
      </c>
      <c r="D794" s="197"/>
      <c r="E794" s="114"/>
      <c r="F794" s="115"/>
      <c r="G794" s="115"/>
      <c r="H794" s="21"/>
      <c r="I794" s="43"/>
      <c r="J794" s="44"/>
      <c r="K794" s="45"/>
    </row>
    <row r="795" spans="1:11" ht="12.75" customHeight="1" x14ac:dyDescent="0.25">
      <c r="A795" s="21"/>
      <c r="B795" s="21"/>
      <c r="C795" s="23" t="s">
        <v>71</v>
      </c>
      <c r="D795" s="197"/>
      <c r="E795" s="114"/>
      <c r="F795" s="115"/>
      <c r="G795" s="115"/>
      <c r="H795" s="21"/>
      <c r="I795" s="43"/>
      <c r="J795" s="44"/>
      <c r="K795" s="45"/>
    </row>
    <row r="796" spans="1:11" ht="12.75" customHeight="1" x14ac:dyDescent="0.25">
      <c r="A796" s="21"/>
      <c r="B796" s="21"/>
      <c r="C796" s="23" t="s">
        <v>72</v>
      </c>
      <c r="D796" s="197"/>
      <c r="E796" s="114"/>
      <c r="F796" s="115"/>
      <c r="G796" s="115"/>
      <c r="H796" s="21"/>
      <c r="I796" s="43"/>
      <c r="J796" s="44"/>
      <c r="K796" s="45"/>
    </row>
    <row r="797" spans="1:11" ht="12.75" customHeight="1" x14ac:dyDescent="0.25">
      <c r="A797" s="21"/>
      <c r="B797" s="21"/>
      <c r="C797" s="23" t="s">
        <v>73</v>
      </c>
      <c r="D797" s="197"/>
      <c r="E797" s="114"/>
      <c r="F797" s="115"/>
      <c r="G797" s="115"/>
      <c r="H797" s="36"/>
      <c r="I797" s="43"/>
      <c r="J797" s="44"/>
      <c r="K797" s="45"/>
    </row>
    <row r="798" spans="1:11" ht="12.75" customHeight="1" x14ac:dyDescent="0.25">
      <c r="A798" s="21"/>
      <c r="B798" s="21"/>
      <c r="C798" s="23" t="s">
        <v>74</v>
      </c>
      <c r="D798" s="197"/>
      <c r="E798" s="114"/>
      <c r="F798" s="115"/>
      <c r="G798" s="115"/>
      <c r="H798" s="21"/>
      <c r="I798" s="43"/>
      <c r="J798" s="44"/>
      <c r="K798" s="45"/>
    </row>
    <row r="799" spans="1:11" ht="12.75" customHeight="1" x14ac:dyDescent="0.25">
      <c r="A799" s="21"/>
      <c r="B799" s="21"/>
      <c r="C799" s="29"/>
      <c r="D799" s="52"/>
      <c r="E799" s="282"/>
      <c r="F799" s="179"/>
      <c r="G799" s="179"/>
      <c r="H799" s="21"/>
      <c r="I799" s="43"/>
      <c r="J799" s="44"/>
      <c r="K799" s="45"/>
    </row>
    <row r="800" spans="1:11" ht="16.8" x14ac:dyDescent="0.25">
      <c r="A800" s="46"/>
      <c r="B800" s="17" t="s">
        <v>75</v>
      </c>
      <c r="C800" s="47"/>
      <c r="D800" s="19">
        <f>D801+D802</f>
        <v>0</v>
      </c>
      <c r="E800" s="39"/>
      <c r="F800" s="178"/>
      <c r="G800" s="178"/>
      <c r="H800" s="21"/>
      <c r="I800" s="43"/>
      <c r="J800" s="44"/>
      <c r="K800" s="45"/>
    </row>
    <row r="801" spans="1:11" ht="12.75" customHeight="1" x14ac:dyDescent="0.25">
      <c r="A801" s="21"/>
      <c r="B801" s="21"/>
      <c r="C801" s="23" t="s">
        <v>76</v>
      </c>
      <c r="D801" s="197"/>
      <c r="E801" s="114"/>
      <c r="F801" s="115"/>
      <c r="G801" s="115"/>
      <c r="H801" s="21"/>
      <c r="I801" s="43"/>
      <c r="J801" s="44"/>
      <c r="K801" s="45"/>
    </row>
    <row r="802" spans="1:11" ht="12.75" customHeight="1" x14ac:dyDescent="0.25">
      <c r="A802" s="21"/>
      <c r="B802" s="21"/>
      <c r="C802" s="23" t="s">
        <v>77</v>
      </c>
      <c r="D802" s="197"/>
      <c r="E802" s="114"/>
      <c r="F802" s="115"/>
      <c r="G802" s="115"/>
      <c r="H802" s="22"/>
      <c r="I802" s="43"/>
      <c r="J802" s="44"/>
      <c r="K802" s="45"/>
    </row>
    <row r="803" spans="1:11" ht="12.75" customHeight="1" x14ac:dyDescent="0.25">
      <c r="A803" s="21"/>
      <c r="B803" s="21"/>
      <c r="C803" s="30"/>
      <c r="D803" s="49"/>
      <c r="E803" s="42"/>
      <c r="F803" s="42"/>
      <c r="G803" s="42"/>
      <c r="H803" s="21"/>
      <c r="I803" s="43"/>
      <c r="J803" s="44"/>
      <c r="K803" s="45"/>
    </row>
    <row r="804" spans="1:11" x14ac:dyDescent="0.25">
      <c r="A804" s="17"/>
      <c r="B804" s="17" t="s">
        <v>78</v>
      </c>
      <c r="C804" s="33"/>
      <c r="D804" s="51">
        <f>D805+D806</f>
        <v>0</v>
      </c>
      <c r="E804" s="42"/>
      <c r="F804" s="185"/>
      <c r="G804" s="185"/>
      <c r="H804" s="43"/>
      <c r="I804" s="17" t="s">
        <v>79</v>
      </c>
      <c r="J804" s="9"/>
      <c r="K804" s="51">
        <f>K805+K806</f>
        <v>0</v>
      </c>
    </row>
    <row r="805" spans="1:11" ht="12.75" customHeight="1" x14ac:dyDescent="0.25">
      <c r="A805" s="21"/>
      <c r="B805" s="21"/>
      <c r="C805" s="23" t="s">
        <v>80</v>
      </c>
      <c r="D805" s="197"/>
      <c r="E805" s="114"/>
      <c r="F805" s="115"/>
      <c r="G805" s="115"/>
      <c r="H805" s="43"/>
      <c r="I805" s="21"/>
      <c r="J805" s="35" t="s">
        <v>81</v>
      </c>
      <c r="K805" s="67"/>
    </row>
    <row r="806" spans="1:11" ht="12.75" customHeight="1" x14ac:dyDescent="0.25">
      <c r="A806" s="21"/>
      <c r="B806" s="21"/>
      <c r="C806" s="35" t="s">
        <v>82</v>
      </c>
      <c r="D806" s="197"/>
      <c r="E806" s="114"/>
      <c r="F806" s="115"/>
      <c r="G806" s="115"/>
      <c r="H806" s="43"/>
      <c r="I806" s="21"/>
      <c r="J806" s="35" t="s">
        <v>83</v>
      </c>
      <c r="K806" s="67"/>
    </row>
    <row r="807" spans="1:11" ht="12.75" customHeight="1" x14ac:dyDescent="0.25">
      <c r="A807" s="21"/>
      <c r="B807" s="21"/>
      <c r="C807" s="21"/>
      <c r="D807" s="52"/>
      <c r="E807" s="39"/>
      <c r="F807" s="40"/>
      <c r="G807" s="40"/>
      <c r="H807" s="43"/>
      <c r="I807" s="21"/>
      <c r="J807" s="21"/>
      <c r="K807" s="52"/>
    </row>
    <row r="808" spans="1:11" x14ac:dyDescent="0.25">
      <c r="A808" s="53"/>
      <c r="B808" s="17" t="s">
        <v>84</v>
      </c>
      <c r="C808" s="9"/>
      <c r="D808" s="51">
        <f>D809+D810</f>
        <v>0</v>
      </c>
      <c r="E808" s="42"/>
      <c r="F808" s="185"/>
      <c r="G808" s="185"/>
      <c r="H808" s="54"/>
      <c r="I808" s="17" t="s">
        <v>85</v>
      </c>
      <c r="J808" s="9"/>
      <c r="K808" s="51">
        <f>K809+K810</f>
        <v>0</v>
      </c>
    </row>
    <row r="809" spans="1:11" ht="12.75" customHeight="1" x14ac:dyDescent="0.25">
      <c r="A809" s="21"/>
      <c r="B809" s="22"/>
      <c r="C809" s="35" t="s">
        <v>86</v>
      </c>
      <c r="D809" s="197"/>
      <c r="E809" s="114"/>
      <c r="F809" s="115"/>
      <c r="G809" s="115"/>
      <c r="H809" s="36"/>
      <c r="I809" s="21"/>
      <c r="J809" s="35" t="s">
        <v>87</v>
      </c>
      <c r="K809" s="197"/>
    </row>
    <row r="810" spans="1:11" ht="12.75" customHeight="1" x14ac:dyDescent="0.25">
      <c r="A810" s="21"/>
      <c r="B810" s="21"/>
      <c r="C810" s="35" t="s">
        <v>88</v>
      </c>
      <c r="D810" s="197"/>
      <c r="E810" s="114"/>
      <c r="F810" s="115"/>
      <c r="G810" s="115"/>
      <c r="H810" s="36"/>
      <c r="I810" s="21"/>
      <c r="J810" s="35" t="s">
        <v>89</v>
      </c>
      <c r="K810" s="197"/>
    </row>
    <row r="811" spans="1:11" ht="12.75" customHeight="1" thickBot="1" x14ac:dyDescent="0.3">
      <c r="A811" s="21"/>
      <c r="B811" s="21"/>
      <c r="C811" s="55"/>
      <c r="D811" s="56"/>
      <c r="E811" s="39"/>
      <c r="F811" s="40"/>
      <c r="G811" s="40"/>
      <c r="H811" s="36"/>
      <c r="I811" s="21"/>
      <c r="J811" s="21"/>
      <c r="K811" s="56"/>
    </row>
    <row r="812" spans="1:11" ht="17.399999999999999" thickBot="1" x14ac:dyDescent="0.3">
      <c r="A812" s="21"/>
      <c r="B812" s="21"/>
      <c r="C812" s="57" t="s">
        <v>90</v>
      </c>
      <c r="D812" s="58">
        <f>D752+D761+D769+D784+D787+D792+D800+D804+D808</f>
        <v>0</v>
      </c>
      <c r="E812" s="42"/>
      <c r="F812" s="186"/>
      <c r="G812" s="186"/>
      <c r="H812" s="36"/>
      <c r="I812" s="21"/>
      <c r="J812" s="57" t="s">
        <v>91</v>
      </c>
      <c r="K812" s="58">
        <f>K752+K761+K777+K784+K804+K808</f>
        <v>0</v>
      </c>
    </row>
    <row r="813" spans="1:11" ht="12.75" customHeight="1" x14ac:dyDescent="0.25">
      <c r="A813" s="21"/>
      <c r="B813" s="21"/>
      <c r="C813" s="59"/>
      <c r="D813" s="42"/>
      <c r="E813" s="42"/>
      <c r="F813" s="42"/>
      <c r="G813" s="42"/>
      <c r="H813" s="36"/>
      <c r="I813" s="21"/>
      <c r="J813" s="50"/>
      <c r="K813" s="42"/>
    </row>
    <row r="814" spans="1:11" ht="15.6" x14ac:dyDescent="0.25">
      <c r="A814" s="11"/>
      <c r="B814" s="12"/>
      <c r="C814" s="13" t="s">
        <v>92</v>
      </c>
      <c r="D814" s="42"/>
      <c r="E814" s="60"/>
      <c r="F814" s="60"/>
      <c r="G814" s="60"/>
      <c r="H814" s="11"/>
      <c r="I814" s="12"/>
      <c r="J814" s="12"/>
      <c r="K814" s="275"/>
    </row>
    <row r="815" spans="1:11" ht="12.75" customHeight="1" x14ac:dyDescent="0.25">
      <c r="A815" s="21"/>
      <c r="B815" s="21"/>
      <c r="C815" s="62" t="s">
        <v>93</v>
      </c>
      <c r="D815" s="197">
        <f>Personnel!F23</f>
        <v>0</v>
      </c>
      <c r="E815" s="114"/>
      <c r="F815" s="115"/>
      <c r="G815" s="115"/>
      <c r="H815" s="43"/>
      <c r="I815" s="43"/>
      <c r="J815" s="43"/>
      <c r="K815" s="45"/>
    </row>
    <row r="816" spans="1:11" ht="12.75" customHeight="1" x14ac:dyDescent="0.25">
      <c r="A816" s="21"/>
      <c r="B816" s="21"/>
      <c r="C816" s="62" t="s">
        <v>94</v>
      </c>
      <c r="D816" s="197">
        <f>'Ensembles immobiliers'!F23</f>
        <v>0</v>
      </c>
      <c r="E816" s="114"/>
      <c r="F816" s="115"/>
      <c r="G816" s="115"/>
      <c r="H816" s="43"/>
      <c r="I816" s="43"/>
      <c r="J816" s="43"/>
      <c r="K816" s="45"/>
    </row>
    <row r="817" spans="1:11" ht="12.75" customHeight="1" x14ac:dyDescent="0.25">
      <c r="A817" s="21"/>
      <c r="B817" s="21"/>
      <c r="C817" s="62" t="s">
        <v>95</v>
      </c>
      <c r="D817" s="197">
        <f>'Adm générale'!F22</f>
        <v>0</v>
      </c>
      <c r="E817" s="114"/>
      <c r="F817" s="115"/>
      <c r="G817" s="115"/>
      <c r="H817" s="43"/>
      <c r="I817" s="43"/>
      <c r="J817" s="43"/>
      <c r="K817" s="45"/>
    </row>
    <row r="818" spans="1:11" ht="12.75" customHeight="1" x14ac:dyDescent="0.25">
      <c r="A818" s="21"/>
      <c r="B818" s="21"/>
      <c r="C818" s="63"/>
      <c r="D818" s="56"/>
      <c r="E818" s="114"/>
      <c r="F818" s="115"/>
      <c r="G818" s="115"/>
      <c r="H818" s="43"/>
      <c r="I818" s="43"/>
      <c r="J818" s="43"/>
      <c r="K818" s="45"/>
    </row>
    <row r="819" spans="1:11" x14ac:dyDescent="0.25">
      <c r="A819" s="53"/>
      <c r="B819" s="17" t="s">
        <v>96</v>
      </c>
      <c r="C819" s="64"/>
      <c r="D819" s="51">
        <f>D820+D821+D822</f>
        <v>0</v>
      </c>
      <c r="E819" s="42"/>
      <c r="F819" s="185"/>
      <c r="G819" s="185"/>
      <c r="H819" s="9"/>
      <c r="I819" s="17" t="s">
        <v>97</v>
      </c>
      <c r="J819" s="65"/>
      <c r="K819" s="51">
        <f>K820+K821+K822</f>
        <v>0</v>
      </c>
    </row>
    <row r="820" spans="1:11" ht="12.75" customHeight="1" x14ac:dyDescent="0.25">
      <c r="A820" s="21"/>
      <c r="B820" s="21"/>
      <c r="C820" s="35" t="s">
        <v>98</v>
      </c>
      <c r="D820" s="197">
        <f>'Secours nature'!C19</f>
        <v>0</v>
      </c>
      <c r="E820" s="114"/>
      <c r="F820" s="115"/>
      <c r="G820" s="115"/>
      <c r="H820" s="43"/>
      <c r="I820" s="66"/>
      <c r="J820" s="35" t="s">
        <v>99</v>
      </c>
      <c r="K820" s="67">
        <f>D820</f>
        <v>0</v>
      </c>
    </row>
    <row r="821" spans="1:11" ht="12.75" customHeight="1" x14ac:dyDescent="0.25">
      <c r="A821" s="21"/>
      <c r="B821" s="21"/>
      <c r="C821" s="68" t="s">
        <v>100</v>
      </c>
      <c r="D821" s="197">
        <f>'Biens et Prestations'!C20</f>
        <v>0</v>
      </c>
      <c r="E821" s="114"/>
      <c r="F821" s="115"/>
      <c r="G821" s="115"/>
      <c r="H821" s="43"/>
      <c r="I821" s="66"/>
      <c r="J821" s="35" t="s">
        <v>101</v>
      </c>
      <c r="K821" s="67">
        <f>D821</f>
        <v>0</v>
      </c>
    </row>
    <row r="822" spans="1:11" ht="12.75" customHeight="1" x14ac:dyDescent="0.25">
      <c r="A822" s="21"/>
      <c r="B822" s="21"/>
      <c r="C822" s="35" t="s">
        <v>102</v>
      </c>
      <c r="D822" s="197">
        <f>Bénévoles!D21</f>
        <v>0</v>
      </c>
      <c r="E822" s="114"/>
      <c r="F822" s="115"/>
      <c r="G822" s="115"/>
      <c r="H822" s="43"/>
      <c r="I822" s="21"/>
      <c r="J822" s="35" t="s">
        <v>103</v>
      </c>
      <c r="K822" s="67">
        <f>D822</f>
        <v>0</v>
      </c>
    </row>
    <row r="823" spans="1:11" ht="12.75" customHeight="1" thickBot="1" x14ac:dyDescent="0.3">
      <c r="A823" s="21"/>
      <c r="B823" s="21"/>
      <c r="C823" s="69"/>
      <c r="D823" s="56"/>
      <c r="E823" s="39"/>
      <c r="F823" s="40"/>
      <c r="G823" s="40"/>
      <c r="H823" s="43"/>
      <c r="I823" s="43"/>
      <c r="J823" s="70"/>
      <c r="K823" s="217"/>
    </row>
    <row r="824" spans="1:11" ht="17.399999999999999" thickBot="1" x14ac:dyDescent="0.3">
      <c r="A824" s="21"/>
      <c r="B824" s="21"/>
      <c r="C824" s="57" t="s">
        <v>104</v>
      </c>
      <c r="D824" s="58">
        <f>D815+D816+D817+D819</f>
        <v>0</v>
      </c>
      <c r="E824" s="42"/>
      <c r="F824" s="186"/>
      <c r="G824" s="186"/>
      <c r="H824" s="43"/>
      <c r="I824" s="43"/>
      <c r="J824" s="57" t="s">
        <v>105</v>
      </c>
      <c r="K824" s="58">
        <f>K819</f>
        <v>0</v>
      </c>
    </row>
    <row r="825" spans="1:11" ht="12.75" customHeight="1" thickBot="1" x14ac:dyDescent="0.3">
      <c r="A825" s="21"/>
      <c r="B825" s="21"/>
      <c r="C825" s="21"/>
      <c r="D825" s="218"/>
      <c r="E825" s="282"/>
      <c r="F825" s="179"/>
      <c r="G825" s="179"/>
      <c r="H825" s="43"/>
      <c r="I825" s="43"/>
      <c r="J825" s="43"/>
      <c r="K825" s="219"/>
    </row>
    <row r="826" spans="1:11" ht="17.399999999999999" thickBot="1" x14ac:dyDescent="0.3">
      <c r="A826" s="21"/>
      <c r="B826" s="21"/>
      <c r="C826" s="71" t="s">
        <v>106</v>
      </c>
      <c r="D826" s="72">
        <f>D812+D824</f>
        <v>0</v>
      </c>
      <c r="E826" s="42"/>
      <c r="F826" s="187"/>
      <c r="G826" s="187"/>
      <c r="H826" s="43"/>
      <c r="I826" s="43"/>
      <c r="J826" s="71" t="s">
        <v>107</v>
      </c>
      <c r="K826" s="72">
        <f>K812+K824</f>
        <v>0</v>
      </c>
    </row>
    <row r="827" spans="1:11" ht="0.75" customHeight="1" thickBot="1" x14ac:dyDescent="0.3">
      <c r="D827" s="271"/>
      <c r="K827" s="271"/>
    </row>
    <row r="828" spans="1:11" ht="13.8" hidden="1" thickBot="1" x14ac:dyDescent="0.3">
      <c r="D828" s="271"/>
      <c r="K828" s="271"/>
    </row>
    <row r="829" spans="1:11" ht="13.8" hidden="1" thickBot="1" x14ac:dyDescent="0.3">
      <c r="D829" s="271"/>
      <c r="K829" s="271"/>
    </row>
    <row r="830" spans="1:11" ht="13.8" hidden="1" thickBot="1" x14ac:dyDescent="0.3">
      <c r="D830" s="271"/>
      <c r="K830" s="271"/>
    </row>
    <row r="831" spans="1:11" ht="13.8" hidden="1" thickBot="1" x14ac:dyDescent="0.3">
      <c r="D831" s="271"/>
      <c r="K831" s="271"/>
    </row>
    <row r="832" spans="1:11" ht="13.8" hidden="1" thickBot="1" x14ac:dyDescent="0.3">
      <c r="D832" s="271"/>
      <c r="K832" s="271"/>
    </row>
    <row r="833" spans="1:11" ht="13.8" hidden="1" thickBot="1" x14ac:dyDescent="0.3">
      <c r="D833" s="271"/>
      <c r="K833" s="271"/>
    </row>
    <row r="834" spans="1:11" ht="13.8" hidden="1" thickBot="1" x14ac:dyDescent="0.3">
      <c r="D834" s="271"/>
      <c r="K834" s="271"/>
    </row>
    <row r="835" spans="1:11" ht="13.8" hidden="1" thickBot="1" x14ac:dyDescent="0.3">
      <c r="D835" s="271"/>
      <c r="K835" s="271"/>
    </row>
    <row r="836" spans="1:11" ht="13.8" hidden="1" thickBot="1" x14ac:dyDescent="0.3">
      <c r="D836" s="271"/>
      <c r="K836" s="271"/>
    </row>
    <row r="837" spans="1:11" ht="13.8" hidden="1" thickBot="1" x14ac:dyDescent="0.3">
      <c r="D837" s="271"/>
      <c r="K837" s="271"/>
    </row>
    <row r="838" spans="1:11" ht="13.8" hidden="1" thickBot="1" x14ac:dyDescent="0.3">
      <c r="D838" s="271"/>
      <c r="K838" s="271"/>
    </row>
    <row r="839" spans="1:11" ht="13.8" hidden="1" thickBot="1" x14ac:dyDescent="0.3">
      <c r="D839" s="271"/>
      <c r="K839" s="271"/>
    </row>
    <row r="840" spans="1:11" ht="13.8" hidden="1" thickBot="1" x14ac:dyDescent="0.3">
      <c r="D840" s="271"/>
      <c r="K840" s="271"/>
    </row>
    <row r="841" spans="1:11" ht="13.8" hidden="1" thickBot="1" x14ac:dyDescent="0.3">
      <c r="D841" s="271"/>
      <c r="K841" s="271"/>
    </row>
    <row r="842" spans="1:11" ht="13.8" hidden="1" thickBot="1" x14ac:dyDescent="0.3">
      <c r="D842" s="271"/>
      <c r="K842" s="271"/>
    </row>
    <row r="843" spans="1:11" ht="13.8" hidden="1" thickBot="1" x14ac:dyDescent="0.3">
      <c r="D843" s="271"/>
      <c r="K843" s="271"/>
    </row>
    <row r="844" spans="1:11" ht="14.4" thickBot="1" x14ac:dyDescent="0.35">
      <c r="D844" s="271"/>
      <c r="J844" s="81" t="s">
        <v>156</v>
      </c>
      <c r="K844" s="277">
        <f>K826-D826</f>
        <v>0</v>
      </c>
    </row>
    <row r="845" spans="1:11" ht="20.399999999999999" x14ac:dyDescent="0.35">
      <c r="D845" s="271"/>
      <c r="J845" s="75" t="s">
        <v>116</v>
      </c>
    </row>
    <row r="846" spans="1:11" ht="2.25" customHeight="1" thickBot="1" x14ac:dyDescent="0.3">
      <c r="D846" s="271"/>
    </row>
    <row r="847" spans="1:11" ht="25.2" thickBot="1" x14ac:dyDescent="0.3">
      <c r="A847" s="297" t="s">
        <v>139</v>
      </c>
      <c r="B847" s="298"/>
      <c r="C847" s="298"/>
      <c r="D847" s="298"/>
      <c r="E847" s="298"/>
      <c r="F847" s="298"/>
      <c r="G847" s="298"/>
      <c r="H847" s="298"/>
      <c r="I847" s="298"/>
      <c r="J847" s="298"/>
      <c r="K847" s="299"/>
    </row>
    <row r="848" spans="1:11" ht="13.8" thickBot="1" x14ac:dyDescent="0.3">
      <c r="D848" s="271"/>
    </row>
    <row r="849" spans="1:11" ht="15.6" x14ac:dyDescent="0.3">
      <c r="A849" s="300" t="s">
        <v>0</v>
      </c>
      <c r="B849" s="301"/>
      <c r="C849" s="302"/>
      <c r="D849" s="272" t="s">
        <v>1</v>
      </c>
      <c r="E849" s="279"/>
      <c r="F849" s="176"/>
      <c r="G849" s="176"/>
      <c r="H849" s="1"/>
      <c r="I849" s="2"/>
      <c r="J849" s="3" t="s">
        <v>2</v>
      </c>
      <c r="K849" s="74" t="s">
        <v>1</v>
      </c>
    </row>
    <row r="850" spans="1:11" ht="13.8" thickBot="1" x14ac:dyDescent="0.3">
      <c r="A850" s="4"/>
      <c r="B850" s="5"/>
      <c r="C850" s="6"/>
      <c r="D850" s="273" t="s">
        <v>3</v>
      </c>
      <c r="E850" s="280"/>
      <c r="F850" s="177"/>
      <c r="G850" s="177"/>
      <c r="H850" s="8"/>
      <c r="I850" s="9"/>
      <c r="J850" s="10"/>
      <c r="K850" s="7" t="s">
        <v>3</v>
      </c>
    </row>
    <row r="851" spans="1:11" ht="15.6" x14ac:dyDescent="0.25">
      <c r="A851" s="11"/>
      <c r="B851" s="12"/>
      <c r="C851" s="13" t="s">
        <v>4</v>
      </c>
      <c r="D851" s="190"/>
      <c r="E851" s="281"/>
      <c r="F851" s="61"/>
      <c r="G851" s="61"/>
      <c r="H851" s="11"/>
      <c r="I851" s="12"/>
      <c r="J851" s="13" t="s">
        <v>5</v>
      </c>
      <c r="K851" s="15"/>
    </row>
    <row r="852" spans="1:11" x14ac:dyDescent="0.25">
      <c r="A852" s="9"/>
      <c r="B852" s="17" t="s">
        <v>6</v>
      </c>
      <c r="C852" s="9"/>
      <c r="D852" s="18">
        <f>D853+D854+D855+D856+D857+D858+D859</f>
        <v>0</v>
      </c>
      <c r="E852" s="39"/>
      <c r="F852" s="178"/>
      <c r="G852" s="178"/>
      <c r="H852" s="9"/>
      <c r="I852" s="17" t="s">
        <v>7</v>
      </c>
      <c r="J852" s="9"/>
      <c r="K852" s="19">
        <f>K853+K854+K855+K856+K857+K858+K859</f>
        <v>0</v>
      </c>
    </row>
    <row r="853" spans="1:11" ht="12.75" customHeight="1" x14ac:dyDescent="0.25">
      <c r="A853" s="21"/>
      <c r="B853" s="22"/>
      <c r="C853" s="23" t="s">
        <v>8</v>
      </c>
      <c r="D853" s="197"/>
      <c r="E853" s="114"/>
      <c r="F853" s="115"/>
      <c r="G853" s="115"/>
      <c r="H853" s="21"/>
      <c r="I853" s="22"/>
      <c r="J853" s="23" t="s">
        <v>9</v>
      </c>
      <c r="K853" s="197"/>
    </row>
    <row r="854" spans="1:11" ht="12.75" customHeight="1" x14ac:dyDescent="0.25">
      <c r="A854" s="21"/>
      <c r="B854" s="21"/>
      <c r="C854" s="23" t="s">
        <v>10</v>
      </c>
      <c r="D854" s="197"/>
      <c r="E854" s="114"/>
      <c r="F854" s="115"/>
      <c r="G854" s="115"/>
      <c r="H854" s="21"/>
      <c r="I854" s="22"/>
      <c r="J854" s="23" t="s">
        <v>11</v>
      </c>
      <c r="K854" s="197"/>
    </row>
    <row r="855" spans="1:11" ht="12.75" customHeight="1" x14ac:dyDescent="0.25">
      <c r="A855" s="21"/>
      <c r="B855" s="21"/>
      <c r="C855" s="23" t="s">
        <v>12</v>
      </c>
      <c r="D855" s="197"/>
      <c r="E855" s="114"/>
      <c r="F855" s="115"/>
      <c r="G855" s="115"/>
      <c r="H855" s="21"/>
      <c r="I855" s="21"/>
      <c r="J855" s="23" t="s">
        <v>13</v>
      </c>
      <c r="K855" s="197"/>
    </row>
    <row r="856" spans="1:11" ht="12.75" customHeight="1" x14ac:dyDescent="0.25">
      <c r="A856" s="21"/>
      <c r="B856" s="21"/>
      <c r="C856" s="23" t="s">
        <v>14</v>
      </c>
      <c r="D856" s="197"/>
      <c r="E856" s="114"/>
      <c r="F856" s="115"/>
      <c r="G856" s="115"/>
      <c r="H856" s="21"/>
      <c r="I856" s="21"/>
      <c r="J856" s="23" t="s">
        <v>15</v>
      </c>
      <c r="K856" s="197"/>
    </row>
    <row r="857" spans="1:11" ht="12.75" customHeight="1" x14ac:dyDescent="0.25">
      <c r="A857" s="21"/>
      <c r="B857" s="21"/>
      <c r="C857" s="23" t="s">
        <v>16</v>
      </c>
      <c r="D857" s="197"/>
      <c r="E857" s="114"/>
      <c r="F857" s="115"/>
      <c r="G857" s="115"/>
      <c r="H857" s="21"/>
      <c r="I857" s="21"/>
      <c r="J857" s="23" t="s">
        <v>17</v>
      </c>
      <c r="K857" s="197"/>
    </row>
    <row r="858" spans="1:11" ht="12.75" customHeight="1" x14ac:dyDescent="0.25">
      <c r="A858" s="21"/>
      <c r="B858" s="21"/>
      <c r="C858" s="23" t="s">
        <v>18</v>
      </c>
      <c r="D858" s="197"/>
      <c r="E858" s="114"/>
      <c r="F858" s="115"/>
      <c r="G858" s="115"/>
      <c r="H858" s="21"/>
      <c r="I858" s="21"/>
      <c r="J858" s="23" t="s">
        <v>19</v>
      </c>
      <c r="K858" s="197"/>
    </row>
    <row r="859" spans="1:11" ht="12.75" customHeight="1" x14ac:dyDescent="0.25">
      <c r="A859" s="21"/>
      <c r="B859" s="21"/>
      <c r="C859" s="23" t="s">
        <v>20</v>
      </c>
      <c r="D859" s="197"/>
      <c r="E859" s="114"/>
      <c r="F859" s="115"/>
      <c r="G859" s="115"/>
      <c r="H859" s="21"/>
      <c r="I859" s="21"/>
      <c r="J859" s="23" t="s">
        <v>21</v>
      </c>
      <c r="K859" s="197"/>
    </row>
    <row r="860" spans="1:11" ht="12.75" customHeight="1" x14ac:dyDescent="0.25">
      <c r="A860" s="21"/>
      <c r="B860" s="21"/>
      <c r="C860" s="21"/>
      <c r="D860" s="52"/>
      <c r="E860" s="282"/>
      <c r="F860" s="179"/>
      <c r="G860" s="179"/>
      <c r="H860" s="21"/>
      <c r="I860" s="21"/>
      <c r="J860" s="24"/>
      <c r="K860" s="52"/>
    </row>
    <row r="861" spans="1:11" x14ac:dyDescent="0.25">
      <c r="A861" s="9"/>
      <c r="B861" s="17" t="s">
        <v>22</v>
      </c>
      <c r="C861" s="9"/>
      <c r="D861" s="19">
        <f>D862+D863+D864+D865+D866+D867</f>
        <v>0</v>
      </c>
      <c r="E861" s="39"/>
      <c r="F861" s="178"/>
      <c r="G861" s="178"/>
      <c r="H861" s="9"/>
      <c r="I861" s="17" t="s">
        <v>23</v>
      </c>
      <c r="J861" s="9"/>
      <c r="K861" s="19">
        <f>K863+K864+K865+K868+K869+K870+K871+K874</f>
        <v>0</v>
      </c>
    </row>
    <row r="862" spans="1:11" ht="12.75" customHeight="1" x14ac:dyDescent="0.25">
      <c r="A862" s="21"/>
      <c r="B862" s="21"/>
      <c r="C862" s="23" t="s">
        <v>24</v>
      </c>
      <c r="D862" s="197"/>
      <c r="E862" s="114"/>
      <c r="F862" s="115"/>
      <c r="G862" s="115"/>
      <c r="H862" s="21"/>
      <c r="I862" s="21"/>
      <c r="J862" s="17" t="s">
        <v>25</v>
      </c>
      <c r="K862" s="31"/>
    </row>
    <row r="863" spans="1:11" ht="12.75" customHeight="1" x14ac:dyDescent="0.25">
      <c r="A863" s="21"/>
      <c r="B863" s="21"/>
      <c r="C863" s="23" t="s">
        <v>26</v>
      </c>
      <c r="D863" s="197"/>
      <c r="E863" s="114"/>
      <c r="F863" s="115"/>
      <c r="G863" s="115"/>
      <c r="H863" s="25"/>
      <c r="I863" s="25"/>
      <c r="J863" s="23" t="s">
        <v>27</v>
      </c>
      <c r="K863" s="197"/>
    </row>
    <row r="864" spans="1:11" ht="12.75" customHeight="1" x14ac:dyDescent="0.25">
      <c r="A864" s="21"/>
      <c r="B864" s="21"/>
      <c r="C864" s="23" t="s">
        <v>28</v>
      </c>
      <c r="D864" s="197"/>
      <c r="E864" s="114"/>
      <c r="F864" s="115"/>
      <c r="G864" s="115"/>
      <c r="H864" s="21"/>
      <c r="I864" s="21"/>
      <c r="J864" s="23" t="s">
        <v>29</v>
      </c>
      <c r="K864" s="197"/>
    </row>
    <row r="865" spans="1:11" ht="12.75" customHeight="1" x14ac:dyDescent="0.25">
      <c r="A865" s="21"/>
      <c r="B865" s="21"/>
      <c r="C865" s="23" t="s">
        <v>30</v>
      </c>
      <c r="D865" s="197"/>
      <c r="E865" s="114"/>
      <c r="F865" s="115"/>
      <c r="G865" s="115"/>
      <c r="H865" s="21"/>
      <c r="I865" s="21"/>
      <c r="J865" s="23" t="s">
        <v>31</v>
      </c>
      <c r="K865" s="197"/>
    </row>
    <row r="866" spans="1:11" ht="12.75" customHeight="1" x14ac:dyDescent="0.25">
      <c r="A866" s="21"/>
      <c r="B866" s="21"/>
      <c r="C866" s="23" t="s">
        <v>32</v>
      </c>
      <c r="D866" s="197"/>
      <c r="E866" s="114"/>
      <c r="F866" s="115"/>
      <c r="G866" s="115"/>
      <c r="H866" s="21"/>
      <c r="I866" s="21"/>
      <c r="J866" s="24"/>
      <c r="K866" s="56"/>
    </row>
    <row r="867" spans="1:11" ht="12.75" customHeight="1" x14ac:dyDescent="0.25">
      <c r="A867" s="21"/>
      <c r="B867" s="21"/>
      <c r="C867" s="23" t="s">
        <v>33</v>
      </c>
      <c r="D867" s="197"/>
      <c r="E867" s="114"/>
      <c r="F867" s="115"/>
      <c r="G867" s="115"/>
      <c r="H867" s="21"/>
      <c r="I867" s="21"/>
      <c r="J867" s="17" t="s">
        <v>34</v>
      </c>
      <c r="K867" s="31"/>
    </row>
    <row r="868" spans="1:11" ht="12.75" customHeight="1" x14ac:dyDescent="0.25">
      <c r="A868" s="21"/>
      <c r="B868" s="21"/>
      <c r="C868" s="24"/>
      <c r="D868" s="52"/>
      <c r="E868" s="283"/>
      <c r="F868" s="181"/>
      <c r="G868" s="181"/>
      <c r="H868" s="25"/>
      <c r="I868" s="25"/>
      <c r="J868" s="23" t="s">
        <v>35</v>
      </c>
      <c r="K868" s="197"/>
    </row>
    <row r="869" spans="1:11" ht="16.8" x14ac:dyDescent="0.25">
      <c r="A869" s="9"/>
      <c r="B869" s="17" t="s">
        <v>36</v>
      </c>
      <c r="C869" s="26"/>
      <c r="D869" s="19">
        <f>D870+D871+D872+D873+D874+D875+D876+D877+D878+D879+D880+D881+D882</f>
        <v>0</v>
      </c>
      <c r="E869" s="39"/>
      <c r="F869" s="178"/>
      <c r="G869" s="178"/>
      <c r="H869" s="21"/>
      <c r="I869" s="22"/>
      <c r="J869" s="23" t="s">
        <v>276</v>
      </c>
      <c r="K869" s="197"/>
    </row>
    <row r="870" spans="1:11" ht="12.75" customHeight="1" x14ac:dyDescent="0.25">
      <c r="A870" s="21"/>
      <c r="B870" s="21"/>
      <c r="C870" s="23" t="s">
        <v>37</v>
      </c>
      <c r="D870" s="197"/>
      <c r="E870" s="114"/>
      <c r="F870" s="115"/>
      <c r="G870" s="115"/>
      <c r="H870" s="21"/>
      <c r="I870" s="21"/>
      <c r="J870" s="23" t="s">
        <v>38</v>
      </c>
      <c r="K870" s="197"/>
    </row>
    <row r="871" spans="1:11" ht="12.75" customHeight="1" x14ac:dyDescent="0.25">
      <c r="A871" s="21"/>
      <c r="B871" s="21"/>
      <c r="C871" s="23" t="s">
        <v>39</v>
      </c>
      <c r="D871" s="197"/>
      <c r="E871" s="114"/>
      <c r="F871" s="115"/>
      <c r="G871" s="115"/>
      <c r="H871" s="21"/>
      <c r="I871" s="22"/>
      <c r="J871" s="23" t="s">
        <v>40</v>
      </c>
      <c r="K871" s="197"/>
    </row>
    <row r="872" spans="1:11" ht="12.75" customHeight="1" x14ac:dyDescent="0.25">
      <c r="A872" s="21"/>
      <c r="B872" s="21"/>
      <c r="C872" s="23" t="s">
        <v>41</v>
      </c>
      <c r="D872" s="197"/>
      <c r="E872" s="114"/>
      <c r="F872" s="115"/>
      <c r="G872" s="115"/>
      <c r="H872" s="21"/>
      <c r="I872" s="21"/>
      <c r="J872" s="22"/>
      <c r="K872" s="56"/>
    </row>
    <row r="873" spans="1:11" ht="12.75" customHeight="1" x14ac:dyDescent="0.25">
      <c r="A873" s="21"/>
      <c r="B873" s="21"/>
      <c r="C873" s="23" t="s">
        <v>42</v>
      </c>
      <c r="D873" s="197"/>
      <c r="E873" s="114"/>
      <c r="F873" s="115"/>
      <c r="G873" s="115"/>
      <c r="H873" s="21"/>
      <c r="I873" s="22"/>
      <c r="J873" s="17" t="s">
        <v>43</v>
      </c>
      <c r="K873" s="31"/>
    </row>
    <row r="874" spans="1:11" ht="12.75" customHeight="1" x14ac:dyDescent="0.25">
      <c r="A874" s="21"/>
      <c r="B874" s="21"/>
      <c r="C874" s="23" t="s">
        <v>44</v>
      </c>
      <c r="D874" s="197"/>
      <c r="E874" s="114"/>
      <c r="F874" s="115"/>
      <c r="G874" s="115"/>
      <c r="H874" s="25"/>
      <c r="I874" s="27"/>
      <c r="J874" s="23" t="s">
        <v>45</v>
      </c>
      <c r="K874" s="197"/>
    </row>
    <row r="875" spans="1:11" ht="12.75" customHeight="1" x14ac:dyDescent="0.25">
      <c r="A875" s="21"/>
      <c r="B875" s="21"/>
      <c r="C875" s="23" t="s">
        <v>46</v>
      </c>
      <c r="D875" s="197"/>
      <c r="E875" s="114"/>
      <c r="F875" s="115"/>
      <c r="G875" s="115"/>
      <c r="H875" s="21"/>
      <c r="I875" s="28"/>
      <c r="J875" s="29"/>
      <c r="K875" s="56"/>
    </row>
    <row r="876" spans="1:11" ht="12.75" customHeight="1" x14ac:dyDescent="0.25">
      <c r="A876" s="21"/>
      <c r="B876" s="21"/>
      <c r="C876" s="23" t="s">
        <v>47</v>
      </c>
      <c r="D876" s="197"/>
      <c r="E876" s="114"/>
      <c r="F876" s="115"/>
      <c r="G876" s="115"/>
      <c r="H876" s="21"/>
      <c r="I876" s="28"/>
      <c r="J876" s="30"/>
      <c r="K876" s="31"/>
    </row>
    <row r="877" spans="1:11" ht="12.75" customHeight="1" x14ac:dyDescent="0.25">
      <c r="A877" s="21"/>
      <c r="B877" s="21"/>
      <c r="C877" s="23" t="s">
        <v>48</v>
      </c>
      <c r="D877" s="197"/>
      <c r="E877" s="114"/>
      <c r="F877" s="115"/>
      <c r="G877" s="115"/>
      <c r="H877" s="9"/>
      <c r="I877" s="32" t="s">
        <v>49</v>
      </c>
      <c r="J877" s="33"/>
      <c r="K877" s="19">
        <f>K878+K879+K880+K881+K882</f>
        <v>0</v>
      </c>
    </row>
    <row r="878" spans="1:11" ht="12.75" customHeight="1" x14ac:dyDescent="0.25">
      <c r="A878" s="21"/>
      <c r="B878" s="21"/>
      <c r="C878" s="23" t="s">
        <v>50</v>
      </c>
      <c r="D878" s="197"/>
      <c r="E878" s="114"/>
      <c r="F878" s="115"/>
      <c r="G878" s="115"/>
      <c r="H878" s="34"/>
      <c r="I878" s="22"/>
      <c r="J878" s="23" t="s">
        <v>51</v>
      </c>
      <c r="K878" s="197"/>
    </row>
    <row r="879" spans="1:11" ht="12.75" customHeight="1" x14ac:dyDescent="0.25">
      <c r="A879" s="21"/>
      <c r="B879" s="21"/>
      <c r="C879" s="23" t="s">
        <v>52</v>
      </c>
      <c r="D879" s="197"/>
      <c r="E879" s="114"/>
      <c r="F879" s="115"/>
      <c r="G879" s="115"/>
      <c r="H879" s="34"/>
      <c r="I879" s="21"/>
      <c r="J879" s="35" t="s">
        <v>53</v>
      </c>
      <c r="K879" s="197"/>
    </row>
    <row r="880" spans="1:11" ht="12.75" customHeight="1" x14ac:dyDescent="0.25">
      <c r="A880" s="21"/>
      <c r="B880" s="21"/>
      <c r="C880" s="23" t="s">
        <v>54</v>
      </c>
      <c r="D880" s="197"/>
      <c r="E880" s="114"/>
      <c r="F880" s="115"/>
      <c r="G880" s="115"/>
      <c r="H880" s="21"/>
      <c r="I880" s="21"/>
      <c r="J880" s="35" t="s">
        <v>55</v>
      </c>
      <c r="K880" s="197"/>
    </row>
    <row r="881" spans="1:11" ht="12.75" customHeight="1" x14ac:dyDescent="0.25">
      <c r="A881" s="21"/>
      <c r="B881" s="21"/>
      <c r="C881" s="23" t="s">
        <v>56</v>
      </c>
      <c r="D881" s="197"/>
      <c r="E881" s="114"/>
      <c r="F881" s="115"/>
      <c r="G881" s="115"/>
      <c r="H881" s="21"/>
      <c r="I881" s="21"/>
      <c r="J881" s="23" t="s">
        <v>57</v>
      </c>
      <c r="K881" s="197"/>
    </row>
    <row r="882" spans="1:11" ht="12.75" customHeight="1" x14ac:dyDescent="0.25">
      <c r="A882" s="21"/>
      <c r="B882" s="21"/>
      <c r="C882" s="23" t="s">
        <v>58</v>
      </c>
      <c r="D882" s="197"/>
      <c r="E882" s="114"/>
      <c r="F882" s="115"/>
      <c r="G882" s="115"/>
      <c r="H882" s="21"/>
      <c r="I882" s="21"/>
      <c r="J882" s="35" t="s">
        <v>59</v>
      </c>
      <c r="K882" s="197"/>
    </row>
    <row r="883" spans="1:11" ht="12.75" customHeight="1" x14ac:dyDescent="0.25">
      <c r="A883" s="21"/>
      <c r="B883" s="21"/>
      <c r="C883" s="21"/>
      <c r="D883" s="52"/>
      <c r="E883" s="282"/>
      <c r="F883" s="179"/>
      <c r="G883" s="179"/>
      <c r="H883" s="21"/>
      <c r="I883" s="21"/>
      <c r="J883" s="24"/>
      <c r="K883" s="52"/>
    </row>
    <row r="884" spans="1:11" ht="16.8" x14ac:dyDescent="0.25">
      <c r="A884" s="21"/>
      <c r="B884" s="17" t="s">
        <v>60</v>
      </c>
      <c r="C884" s="9"/>
      <c r="D884" s="19">
        <f>D885</f>
        <v>0</v>
      </c>
      <c r="E884" s="39"/>
      <c r="F884" s="178"/>
      <c r="G884" s="178"/>
      <c r="H884" s="9"/>
      <c r="I884" s="17" t="s">
        <v>61</v>
      </c>
      <c r="J884" s="9"/>
      <c r="K884" s="19">
        <f>K885</f>
        <v>0</v>
      </c>
    </row>
    <row r="885" spans="1:11" ht="12.75" customHeight="1" x14ac:dyDescent="0.25">
      <c r="A885" s="21"/>
      <c r="B885" s="21"/>
      <c r="C885" s="23" t="s">
        <v>62</v>
      </c>
      <c r="D885" s="197"/>
      <c r="E885" s="114"/>
      <c r="F885" s="115"/>
      <c r="G885" s="115"/>
      <c r="H885" s="21"/>
      <c r="I885" s="21"/>
      <c r="J885" s="35" t="s">
        <v>63</v>
      </c>
      <c r="K885" s="67"/>
    </row>
    <row r="886" spans="1:11" ht="12.75" customHeight="1" x14ac:dyDescent="0.25">
      <c r="A886" s="21"/>
      <c r="B886" s="21"/>
      <c r="C886" s="29"/>
      <c r="D886" s="52"/>
      <c r="E886" s="282"/>
      <c r="F886" s="179"/>
      <c r="G886" s="179"/>
      <c r="H886" s="36"/>
      <c r="I886" s="22"/>
      <c r="J886" s="37"/>
      <c r="K886" s="38"/>
    </row>
    <row r="887" spans="1:11" ht="16.8" x14ac:dyDescent="0.25">
      <c r="A887" s="9"/>
      <c r="B887" s="17" t="s">
        <v>64</v>
      </c>
      <c r="C887" s="33"/>
      <c r="D887" s="19">
        <f>D888+D889+D890</f>
        <v>0</v>
      </c>
      <c r="E887" s="39"/>
      <c r="F887" s="178"/>
      <c r="G887" s="178"/>
      <c r="H887" s="36"/>
      <c r="I887" s="22"/>
      <c r="J887" s="37"/>
      <c r="K887" s="39"/>
    </row>
    <row r="888" spans="1:11" ht="12.75" customHeight="1" x14ac:dyDescent="0.25">
      <c r="A888" s="21"/>
      <c r="B888" s="21"/>
      <c r="C888" s="23" t="s">
        <v>65</v>
      </c>
      <c r="D888" s="197"/>
      <c r="E888" s="114"/>
      <c r="F888" s="115"/>
      <c r="G888" s="115"/>
      <c r="H888" s="21"/>
      <c r="I888" s="21"/>
      <c r="J888" s="37"/>
      <c r="K888" s="39"/>
    </row>
    <row r="889" spans="1:11" ht="12.75" customHeight="1" x14ac:dyDescent="0.25">
      <c r="A889" s="21"/>
      <c r="B889" s="21"/>
      <c r="C889" s="23" t="s">
        <v>66</v>
      </c>
      <c r="D889" s="197"/>
      <c r="E889" s="114"/>
      <c r="F889" s="115"/>
      <c r="G889" s="115"/>
      <c r="H889" s="21"/>
      <c r="I889" s="21"/>
      <c r="J889" s="37"/>
      <c r="K889" s="40"/>
    </row>
    <row r="890" spans="1:11" ht="12.75" customHeight="1" x14ac:dyDescent="0.25">
      <c r="A890" s="21"/>
      <c r="B890" s="21"/>
      <c r="C890" s="23" t="s">
        <v>67</v>
      </c>
      <c r="D890" s="197"/>
      <c r="E890" s="114"/>
      <c r="F890" s="115"/>
      <c r="G890" s="115"/>
      <c r="H890" s="21"/>
      <c r="I890" s="21"/>
      <c r="J890" s="41"/>
      <c r="K890" s="42"/>
    </row>
    <row r="891" spans="1:11" ht="12.75" customHeight="1" x14ac:dyDescent="0.25">
      <c r="A891" s="21"/>
      <c r="B891" s="21"/>
      <c r="C891" s="29"/>
      <c r="D891" s="52"/>
      <c r="E891" s="282"/>
      <c r="F891" s="179"/>
      <c r="G891" s="179"/>
      <c r="H891" s="21"/>
      <c r="I891" s="21"/>
      <c r="J891" s="41"/>
      <c r="K891" s="42"/>
    </row>
    <row r="892" spans="1:11" ht="16.8" x14ac:dyDescent="0.25">
      <c r="A892" s="25"/>
      <c r="B892" s="17" t="s">
        <v>68</v>
      </c>
      <c r="C892" s="33"/>
      <c r="D892" s="19">
        <f>D893+D894+D895+D896+D897+D898</f>
        <v>0</v>
      </c>
      <c r="E892" s="39"/>
      <c r="F892" s="178"/>
      <c r="G892" s="178"/>
      <c r="H892" s="21"/>
      <c r="I892" s="21"/>
      <c r="J892" s="37"/>
      <c r="K892" s="40"/>
    </row>
    <row r="893" spans="1:11" ht="12.75" customHeight="1" x14ac:dyDescent="0.25">
      <c r="A893" s="21"/>
      <c r="B893" s="22"/>
      <c r="C893" s="23" t="s">
        <v>69</v>
      </c>
      <c r="D893" s="197"/>
      <c r="E893" s="114"/>
      <c r="F893" s="115"/>
      <c r="G893" s="115"/>
      <c r="H893" s="36"/>
      <c r="I893" s="43"/>
      <c r="J893" s="44"/>
      <c r="K893" s="45"/>
    </row>
    <row r="894" spans="1:11" ht="12.75" customHeight="1" x14ac:dyDescent="0.25">
      <c r="A894" s="21"/>
      <c r="B894" s="21"/>
      <c r="C894" s="23" t="s">
        <v>70</v>
      </c>
      <c r="D894" s="197"/>
      <c r="E894" s="114"/>
      <c r="F894" s="115"/>
      <c r="G894" s="115"/>
      <c r="H894" s="21"/>
      <c r="I894" s="43"/>
      <c r="J894" s="44"/>
      <c r="K894" s="45"/>
    </row>
    <row r="895" spans="1:11" ht="12.75" customHeight="1" x14ac:dyDescent="0.25">
      <c r="A895" s="21"/>
      <c r="B895" s="21"/>
      <c r="C895" s="23" t="s">
        <v>71</v>
      </c>
      <c r="D895" s="197"/>
      <c r="E895" s="114"/>
      <c r="F895" s="115"/>
      <c r="G895" s="115"/>
      <c r="H895" s="21"/>
      <c r="I895" s="43"/>
      <c r="J895" s="44"/>
      <c r="K895" s="45"/>
    </row>
    <row r="896" spans="1:11" ht="12.75" customHeight="1" x14ac:dyDescent="0.25">
      <c r="A896" s="21"/>
      <c r="B896" s="21"/>
      <c r="C896" s="23" t="s">
        <v>72</v>
      </c>
      <c r="D896" s="197"/>
      <c r="E896" s="114"/>
      <c r="F896" s="115"/>
      <c r="G896" s="115"/>
      <c r="H896" s="21"/>
      <c r="I896" s="43"/>
      <c r="J896" s="44"/>
      <c r="K896" s="45"/>
    </row>
    <row r="897" spans="1:11" ht="12.75" customHeight="1" x14ac:dyDescent="0.25">
      <c r="A897" s="21"/>
      <c r="B897" s="21"/>
      <c r="C897" s="23" t="s">
        <v>73</v>
      </c>
      <c r="D897" s="197"/>
      <c r="E897" s="114"/>
      <c r="F897" s="115"/>
      <c r="G897" s="115"/>
      <c r="H897" s="36"/>
      <c r="I897" s="43"/>
      <c r="J897" s="44"/>
      <c r="K897" s="45"/>
    </row>
    <row r="898" spans="1:11" ht="12.75" customHeight="1" x14ac:dyDescent="0.25">
      <c r="A898" s="21"/>
      <c r="B898" s="21"/>
      <c r="C898" s="23" t="s">
        <v>74</v>
      </c>
      <c r="D898" s="197"/>
      <c r="E898" s="114"/>
      <c r="F898" s="115"/>
      <c r="G898" s="115"/>
      <c r="H898" s="21"/>
      <c r="I898" s="43"/>
      <c r="J898" s="44"/>
      <c r="K898" s="45"/>
    </row>
    <row r="899" spans="1:11" ht="12.75" customHeight="1" x14ac:dyDescent="0.25">
      <c r="A899" s="21"/>
      <c r="B899" s="21"/>
      <c r="C899" s="29"/>
      <c r="D899" s="52"/>
      <c r="E899" s="282"/>
      <c r="F899" s="179"/>
      <c r="G899" s="179"/>
      <c r="H899" s="21"/>
      <c r="I899" s="43"/>
      <c r="J899" s="44"/>
      <c r="K899" s="45"/>
    </row>
    <row r="900" spans="1:11" ht="16.8" x14ac:dyDescent="0.25">
      <c r="A900" s="46"/>
      <c r="B900" s="17" t="s">
        <v>75</v>
      </c>
      <c r="C900" s="47"/>
      <c r="D900" s="19">
        <f>D901+D902</f>
        <v>0</v>
      </c>
      <c r="E900" s="39"/>
      <c r="F900" s="178"/>
      <c r="G900" s="178"/>
      <c r="H900" s="21"/>
      <c r="I900" s="43"/>
      <c r="J900" s="44"/>
      <c r="K900" s="45"/>
    </row>
    <row r="901" spans="1:11" ht="12.75" customHeight="1" x14ac:dyDescent="0.25">
      <c r="A901" s="21"/>
      <c r="B901" s="21"/>
      <c r="C901" s="23" t="s">
        <v>76</v>
      </c>
      <c r="D901" s="197"/>
      <c r="E901" s="114"/>
      <c r="F901" s="115"/>
      <c r="G901" s="115"/>
      <c r="H901" s="21"/>
      <c r="I901" s="43"/>
      <c r="J901" s="44"/>
      <c r="K901" s="45"/>
    </row>
    <row r="902" spans="1:11" ht="12.75" customHeight="1" x14ac:dyDescent="0.25">
      <c r="A902" s="21"/>
      <c r="B902" s="21"/>
      <c r="C902" s="23" t="s">
        <v>77</v>
      </c>
      <c r="D902" s="197"/>
      <c r="E902" s="114"/>
      <c r="F902" s="115"/>
      <c r="G902" s="115"/>
      <c r="H902" s="22"/>
      <c r="I902" s="43"/>
      <c r="J902" s="44"/>
      <c r="K902" s="45"/>
    </row>
    <row r="903" spans="1:11" ht="12.75" customHeight="1" x14ac:dyDescent="0.25">
      <c r="A903" s="21"/>
      <c r="B903" s="21"/>
      <c r="C903" s="30"/>
      <c r="D903" s="49"/>
      <c r="E903" s="42"/>
      <c r="F903" s="42"/>
      <c r="G903" s="42"/>
      <c r="H903" s="21"/>
      <c r="I903" s="43"/>
      <c r="J903" s="44"/>
      <c r="K903" s="45"/>
    </row>
    <row r="904" spans="1:11" x14ac:dyDescent="0.25">
      <c r="A904" s="17"/>
      <c r="B904" s="17" t="s">
        <v>78</v>
      </c>
      <c r="C904" s="33"/>
      <c r="D904" s="51">
        <f>D905+D906</f>
        <v>0</v>
      </c>
      <c r="E904" s="42"/>
      <c r="F904" s="185"/>
      <c r="G904" s="185"/>
      <c r="H904" s="43"/>
      <c r="I904" s="17" t="s">
        <v>79</v>
      </c>
      <c r="J904" s="9"/>
      <c r="K904" s="51">
        <f>K905+K906</f>
        <v>0</v>
      </c>
    </row>
    <row r="905" spans="1:11" ht="12.75" customHeight="1" x14ac:dyDescent="0.25">
      <c r="A905" s="21"/>
      <c r="B905" s="21"/>
      <c r="C905" s="23" t="s">
        <v>80</v>
      </c>
      <c r="D905" s="197"/>
      <c r="E905" s="114"/>
      <c r="F905" s="115"/>
      <c r="G905" s="115"/>
      <c r="H905" s="43"/>
      <c r="I905" s="21"/>
      <c r="J905" s="35" t="s">
        <v>81</v>
      </c>
      <c r="K905" s="67"/>
    </row>
    <row r="906" spans="1:11" ht="12.75" customHeight="1" x14ac:dyDescent="0.25">
      <c r="A906" s="21"/>
      <c r="B906" s="21"/>
      <c r="C906" s="35" t="s">
        <v>82</v>
      </c>
      <c r="D906" s="197"/>
      <c r="E906" s="114"/>
      <c r="F906" s="115"/>
      <c r="G906" s="115"/>
      <c r="H906" s="43"/>
      <c r="I906" s="21"/>
      <c r="J906" s="35" t="s">
        <v>83</v>
      </c>
      <c r="K906" s="67"/>
    </row>
    <row r="907" spans="1:11" ht="12.75" customHeight="1" x14ac:dyDescent="0.25">
      <c r="A907" s="21"/>
      <c r="B907" s="21"/>
      <c r="C907" s="21"/>
      <c r="D907" s="52"/>
      <c r="E907" s="39"/>
      <c r="F907" s="40"/>
      <c r="G907" s="40"/>
      <c r="H907" s="43"/>
      <c r="I907" s="21"/>
      <c r="J907" s="21"/>
      <c r="K907" s="52"/>
    </row>
    <row r="908" spans="1:11" x14ac:dyDescent="0.25">
      <c r="A908" s="53"/>
      <c r="B908" s="17" t="s">
        <v>84</v>
      </c>
      <c r="C908" s="9"/>
      <c r="D908" s="51">
        <f>D909+D910</f>
        <v>0</v>
      </c>
      <c r="E908" s="42"/>
      <c r="F908" s="185"/>
      <c r="G908" s="185"/>
      <c r="H908" s="54"/>
      <c r="I908" s="17" t="s">
        <v>85</v>
      </c>
      <c r="J908" s="9"/>
      <c r="K908" s="51">
        <f>K909+K910</f>
        <v>0</v>
      </c>
    </row>
    <row r="909" spans="1:11" ht="12.75" customHeight="1" x14ac:dyDescent="0.25">
      <c r="A909" s="21"/>
      <c r="B909" s="22"/>
      <c r="C909" s="35" t="s">
        <v>86</v>
      </c>
      <c r="D909" s="197"/>
      <c r="E909" s="114"/>
      <c r="F909" s="115"/>
      <c r="G909" s="115"/>
      <c r="H909" s="36"/>
      <c r="I909" s="21"/>
      <c r="J909" s="35" t="s">
        <v>87</v>
      </c>
      <c r="K909" s="197"/>
    </row>
    <row r="910" spans="1:11" ht="12.75" customHeight="1" x14ac:dyDescent="0.25">
      <c r="A910" s="21"/>
      <c r="B910" s="21"/>
      <c r="C910" s="35" t="s">
        <v>88</v>
      </c>
      <c r="D910" s="197"/>
      <c r="E910" s="114"/>
      <c r="F910" s="115"/>
      <c r="G910" s="115"/>
      <c r="H910" s="36"/>
      <c r="I910" s="21"/>
      <c r="J910" s="35" t="s">
        <v>89</v>
      </c>
      <c r="K910" s="197"/>
    </row>
    <row r="911" spans="1:11" ht="12.75" customHeight="1" thickBot="1" x14ac:dyDescent="0.3">
      <c r="A911" s="21"/>
      <c r="B911" s="21"/>
      <c r="C911" s="55"/>
      <c r="D911" s="56"/>
      <c r="E911" s="39"/>
      <c r="F911" s="40"/>
      <c r="G911" s="40"/>
      <c r="H911" s="36"/>
      <c r="I911" s="21"/>
      <c r="J911" s="21"/>
      <c r="K911" s="56"/>
    </row>
    <row r="912" spans="1:11" ht="17.399999999999999" thickBot="1" x14ac:dyDescent="0.3">
      <c r="A912" s="21"/>
      <c r="B912" s="21"/>
      <c r="C912" s="57" t="s">
        <v>90</v>
      </c>
      <c r="D912" s="58">
        <f>D852+D861+D869+D884+D887+D892+D900+D904+D908</f>
        <v>0</v>
      </c>
      <c r="E912" s="42"/>
      <c r="F912" s="186"/>
      <c r="G912" s="186"/>
      <c r="H912" s="36"/>
      <c r="I912" s="21"/>
      <c r="J912" s="57" t="s">
        <v>91</v>
      </c>
      <c r="K912" s="58">
        <f>K852+K861+K877+K884+K904+K908</f>
        <v>0</v>
      </c>
    </row>
    <row r="913" spans="1:11" ht="12.75" customHeight="1" x14ac:dyDescent="0.25">
      <c r="A913" s="21"/>
      <c r="B913" s="21"/>
      <c r="C913" s="59"/>
      <c r="D913" s="42"/>
      <c r="E913" s="42"/>
      <c r="F913" s="42"/>
      <c r="G913" s="42"/>
      <c r="H913" s="36"/>
      <c r="I913" s="21"/>
      <c r="J913" s="50"/>
      <c r="K913" s="42"/>
    </row>
    <row r="914" spans="1:11" ht="15.6" x14ac:dyDescent="0.25">
      <c r="A914" s="11"/>
      <c r="B914" s="12"/>
      <c r="C914" s="13" t="s">
        <v>92</v>
      </c>
      <c r="D914" s="42"/>
      <c r="E914" s="60"/>
      <c r="F914" s="60"/>
      <c r="G914" s="60"/>
      <c r="H914" s="11"/>
      <c r="I914" s="12"/>
      <c r="J914" s="12"/>
      <c r="K914" s="275"/>
    </row>
    <row r="915" spans="1:11" ht="12.75" customHeight="1" x14ac:dyDescent="0.25">
      <c r="A915" s="21"/>
      <c r="B915" s="21"/>
      <c r="C915" s="62" t="s">
        <v>93</v>
      </c>
      <c r="D915" s="197">
        <f>Personnel!F24</f>
        <v>0</v>
      </c>
      <c r="E915" s="114"/>
      <c r="F915" s="115"/>
      <c r="G915" s="115"/>
      <c r="H915" s="43"/>
      <c r="I915" s="43"/>
      <c r="J915" s="43"/>
      <c r="K915" s="45"/>
    </row>
    <row r="916" spans="1:11" ht="12.75" customHeight="1" x14ac:dyDescent="0.25">
      <c r="A916" s="21"/>
      <c r="B916" s="21"/>
      <c r="C916" s="62" t="s">
        <v>94</v>
      </c>
      <c r="D916" s="197">
        <f>'Ensembles immobiliers'!F24</f>
        <v>0</v>
      </c>
      <c r="E916" s="114"/>
      <c r="F916" s="115"/>
      <c r="G916" s="115"/>
      <c r="H916" s="43"/>
      <c r="I916" s="43"/>
      <c r="J916" s="43"/>
      <c r="K916" s="45"/>
    </row>
    <row r="917" spans="1:11" ht="12.75" customHeight="1" x14ac:dyDescent="0.25">
      <c r="A917" s="21"/>
      <c r="B917" s="21"/>
      <c r="C917" s="62" t="s">
        <v>95</v>
      </c>
      <c r="D917" s="197">
        <f>'Adm générale'!F23</f>
        <v>0</v>
      </c>
      <c r="E917" s="114"/>
      <c r="F917" s="115"/>
      <c r="G917" s="115"/>
      <c r="H917" s="43"/>
      <c r="I917" s="43"/>
      <c r="J917" s="43"/>
      <c r="K917" s="45"/>
    </row>
    <row r="918" spans="1:11" ht="12.75" customHeight="1" x14ac:dyDescent="0.25">
      <c r="A918" s="21"/>
      <c r="B918" s="21"/>
      <c r="C918" s="63"/>
      <c r="D918" s="56"/>
      <c r="E918" s="114"/>
      <c r="F918" s="115"/>
      <c r="G918" s="115"/>
      <c r="H918" s="43"/>
      <c r="I918" s="43"/>
      <c r="J918" s="43"/>
      <c r="K918" s="45"/>
    </row>
    <row r="919" spans="1:11" x14ac:dyDescent="0.25">
      <c r="A919" s="53"/>
      <c r="B919" s="17" t="s">
        <v>96</v>
      </c>
      <c r="C919" s="64"/>
      <c r="D919" s="51">
        <f>D920+D921+D922</f>
        <v>0</v>
      </c>
      <c r="E919" s="42"/>
      <c r="F919" s="185"/>
      <c r="G919" s="185"/>
      <c r="H919" s="9"/>
      <c r="I919" s="17" t="s">
        <v>97</v>
      </c>
      <c r="J919" s="65"/>
      <c r="K919" s="51">
        <f>K920+K921+K922</f>
        <v>0</v>
      </c>
    </row>
    <row r="920" spans="1:11" ht="12.75" customHeight="1" x14ac:dyDescent="0.25">
      <c r="A920" s="21"/>
      <c r="B920" s="21"/>
      <c r="C920" s="35" t="s">
        <v>98</v>
      </c>
      <c r="D920" s="197">
        <f>'Secours nature'!C20</f>
        <v>0</v>
      </c>
      <c r="E920" s="114"/>
      <c r="F920" s="115"/>
      <c r="G920" s="115"/>
      <c r="H920" s="43"/>
      <c r="I920" s="66"/>
      <c r="J920" s="35" t="s">
        <v>99</v>
      </c>
      <c r="K920" s="67">
        <f>D920</f>
        <v>0</v>
      </c>
    </row>
    <row r="921" spans="1:11" ht="12.75" customHeight="1" x14ac:dyDescent="0.25">
      <c r="A921" s="21"/>
      <c r="B921" s="21"/>
      <c r="C921" s="68" t="s">
        <v>100</v>
      </c>
      <c r="D921" s="197">
        <f>'Biens et Prestations'!C21</f>
        <v>0</v>
      </c>
      <c r="E921" s="114"/>
      <c r="F921" s="115"/>
      <c r="G921" s="115"/>
      <c r="H921" s="43"/>
      <c r="I921" s="66"/>
      <c r="J921" s="35" t="s">
        <v>101</v>
      </c>
      <c r="K921" s="67">
        <f>D921</f>
        <v>0</v>
      </c>
    </row>
    <row r="922" spans="1:11" ht="12.75" customHeight="1" x14ac:dyDescent="0.25">
      <c r="A922" s="21"/>
      <c r="B922" s="21"/>
      <c r="C922" s="35" t="s">
        <v>102</v>
      </c>
      <c r="D922" s="197">
        <f>Bénévoles!D22</f>
        <v>0</v>
      </c>
      <c r="E922" s="114"/>
      <c r="F922" s="115"/>
      <c r="G922" s="115"/>
      <c r="H922" s="43"/>
      <c r="I922" s="21"/>
      <c r="J922" s="35" t="s">
        <v>103</v>
      </c>
      <c r="K922" s="67">
        <f>D922</f>
        <v>0</v>
      </c>
    </row>
    <row r="923" spans="1:11" ht="12.75" customHeight="1" thickBot="1" x14ac:dyDescent="0.3">
      <c r="A923" s="21"/>
      <c r="B923" s="21"/>
      <c r="C923" s="69"/>
      <c r="D923" s="56"/>
      <c r="E923" s="39"/>
      <c r="F923" s="40"/>
      <c r="G923" s="40"/>
      <c r="H923" s="43"/>
      <c r="I923" s="43"/>
      <c r="J923" s="70"/>
      <c r="K923" s="217"/>
    </row>
    <row r="924" spans="1:11" ht="17.399999999999999" thickBot="1" x14ac:dyDescent="0.3">
      <c r="A924" s="21"/>
      <c r="B924" s="21"/>
      <c r="C924" s="57" t="s">
        <v>104</v>
      </c>
      <c r="D924" s="58">
        <f>D915+D916+D917+D919</f>
        <v>0</v>
      </c>
      <c r="E924" s="42"/>
      <c r="F924" s="186"/>
      <c r="G924" s="186"/>
      <c r="H924" s="43"/>
      <c r="I924" s="43"/>
      <c r="J924" s="57" t="s">
        <v>105</v>
      </c>
      <c r="K924" s="58">
        <f>K919</f>
        <v>0</v>
      </c>
    </row>
    <row r="925" spans="1:11" ht="12.75" customHeight="1" thickBot="1" x14ac:dyDescent="0.3">
      <c r="A925" s="21"/>
      <c r="B925" s="21"/>
      <c r="C925" s="21"/>
      <c r="D925" s="218"/>
      <c r="E925" s="282"/>
      <c r="F925" s="179"/>
      <c r="G925" s="179"/>
      <c r="H925" s="43"/>
      <c r="I925" s="43"/>
      <c r="J925" s="43"/>
      <c r="K925" s="219"/>
    </row>
    <row r="926" spans="1:11" ht="17.399999999999999" thickBot="1" x14ac:dyDescent="0.3">
      <c r="A926" s="21"/>
      <c r="B926" s="21"/>
      <c r="C926" s="71" t="s">
        <v>106</v>
      </c>
      <c r="D926" s="72">
        <f>D912+D924</f>
        <v>0</v>
      </c>
      <c r="E926" s="42"/>
      <c r="F926" s="187"/>
      <c r="G926" s="187"/>
      <c r="H926" s="43"/>
      <c r="I926" s="43"/>
      <c r="J926" s="71" t="s">
        <v>107</v>
      </c>
      <c r="K926" s="72">
        <f>K912+K924</f>
        <v>0</v>
      </c>
    </row>
    <row r="927" spans="1:11" ht="13.8" hidden="1" thickBot="1" x14ac:dyDescent="0.3">
      <c r="A927" s="36"/>
      <c r="B927" s="73"/>
      <c r="C927" s="73"/>
      <c r="D927" s="274"/>
      <c r="E927" s="285"/>
      <c r="F927" s="73"/>
      <c r="G927" s="73"/>
      <c r="K927" s="271"/>
    </row>
    <row r="928" spans="1:11" ht="13.8" hidden="1" thickBot="1" x14ac:dyDescent="0.3">
      <c r="D928" s="271"/>
      <c r="K928" s="271"/>
    </row>
    <row r="929" spans="4:11" ht="13.8" hidden="1" thickBot="1" x14ac:dyDescent="0.3">
      <c r="D929" s="271"/>
      <c r="K929" s="271"/>
    </row>
    <row r="930" spans="4:11" ht="13.8" hidden="1" thickBot="1" x14ac:dyDescent="0.3">
      <c r="D930" s="271"/>
      <c r="K930" s="271"/>
    </row>
    <row r="931" spans="4:11" ht="13.8" hidden="1" thickBot="1" x14ac:dyDescent="0.3">
      <c r="D931" s="271"/>
      <c r="K931" s="271"/>
    </row>
    <row r="932" spans="4:11" ht="13.8" hidden="1" thickBot="1" x14ac:dyDescent="0.3">
      <c r="D932" s="271"/>
      <c r="K932" s="271"/>
    </row>
    <row r="933" spans="4:11" ht="13.8" hidden="1" thickBot="1" x14ac:dyDescent="0.3">
      <c r="D933" s="271"/>
      <c r="K933" s="271"/>
    </row>
    <row r="934" spans="4:11" ht="13.8" hidden="1" thickBot="1" x14ac:dyDescent="0.3">
      <c r="D934" s="271"/>
      <c r="K934" s="271"/>
    </row>
    <row r="935" spans="4:11" ht="13.8" hidden="1" thickBot="1" x14ac:dyDescent="0.3">
      <c r="D935" s="271"/>
      <c r="K935" s="271"/>
    </row>
    <row r="936" spans="4:11" ht="13.8" hidden="1" thickBot="1" x14ac:dyDescent="0.3">
      <c r="D936" s="271"/>
      <c r="K936" s="271"/>
    </row>
    <row r="937" spans="4:11" ht="13.8" hidden="1" thickBot="1" x14ac:dyDescent="0.3">
      <c r="D937" s="271"/>
      <c r="K937" s="271"/>
    </row>
    <row r="938" spans="4:11" ht="13.8" hidden="1" thickBot="1" x14ac:dyDescent="0.3">
      <c r="D938" s="271"/>
      <c r="K938" s="271"/>
    </row>
    <row r="939" spans="4:11" ht="13.8" hidden="1" thickBot="1" x14ac:dyDescent="0.3">
      <c r="D939" s="271"/>
      <c r="K939" s="271"/>
    </row>
    <row r="940" spans="4:11" ht="13.8" hidden="1" thickBot="1" x14ac:dyDescent="0.3">
      <c r="D940" s="271"/>
      <c r="K940" s="271"/>
    </row>
    <row r="941" spans="4:11" ht="13.8" hidden="1" thickBot="1" x14ac:dyDescent="0.3">
      <c r="D941" s="271"/>
      <c r="K941" s="271"/>
    </row>
    <row r="942" spans="4:11" ht="13.8" hidden="1" thickBot="1" x14ac:dyDescent="0.3">
      <c r="D942" s="271"/>
      <c r="K942" s="271"/>
    </row>
    <row r="943" spans="4:11" ht="13.8" hidden="1" thickBot="1" x14ac:dyDescent="0.3">
      <c r="D943" s="271"/>
      <c r="K943" s="271"/>
    </row>
    <row r="944" spans="4:11" ht="16.5" customHeight="1" thickBot="1" x14ac:dyDescent="0.35">
      <c r="D944" s="271"/>
      <c r="J944" s="81" t="s">
        <v>156</v>
      </c>
      <c r="K944" s="277">
        <f>K926-D926</f>
        <v>0</v>
      </c>
    </row>
    <row r="945" spans="1:11" ht="20.399999999999999" x14ac:dyDescent="0.35">
      <c r="D945" s="271"/>
      <c r="J945" s="75" t="s">
        <v>117</v>
      </c>
    </row>
    <row r="946" spans="1:11" ht="5.25" customHeight="1" thickBot="1" x14ac:dyDescent="0.3">
      <c r="D946" s="271"/>
    </row>
    <row r="947" spans="1:11" ht="25.2" thickBot="1" x14ac:dyDescent="0.3">
      <c r="A947" s="297" t="s">
        <v>140</v>
      </c>
      <c r="B947" s="298"/>
      <c r="C947" s="298"/>
      <c r="D947" s="298"/>
      <c r="E947" s="298"/>
      <c r="F947" s="298"/>
      <c r="G947" s="298"/>
      <c r="H947" s="298"/>
      <c r="I947" s="298"/>
      <c r="J947" s="298"/>
      <c r="K947" s="299"/>
    </row>
    <row r="948" spans="1:11" ht="13.8" thickBot="1" x14ac:dyDescent="0.3">
      <c r="D948" s="271"/>
    </row>
    <row r="949" spans="1:11" ht="15.6" x14ac:dyDescent="0.3">
      <c r="A949" s="300" t="s">
        <v>0</v>
      </c>
      <c r="B949" s="301"/>
      <c r="C949" s="302"/>
      <c r="D949" s="272" t="s">
        <v>1</v>
      </c>
      <c r="E949" s="279"/>
      <c r="F949" s="176"/>
      <c r="G949" s="176"/>
      <c r="H949" s="1"/>
      <c r="I949" s="2"/>
      <c r="J949" s="3" t="s">
        <v>2</v>
      </c>
      <c r="K949" s="74" t="s">
        <v>1</v>
      </c>
    </row>
    <row r="950" spans="1:11" ht="13.8" thickBot="1" x14ac:dyDescent="0.3">
      <c r="A950" s="4"/>
      <c r="B950" s="5"/>
      <c r="C950" s="6"/>
      <c r="D950" s="273" t="s">
        <v>3</v>
      </c>
      <c r="E950" s="280"/>
      <c r="F950" s="177"/>
      <c r="G950" s="177"/>
      <c r="H950" s="8"/>
      <c r="I950" s="9"/>
      <c r="J950" s="10"/>
      <c r="K950" s="7" t="s">
        <v>3</v>
      </c>
    </row>
    <row r="951" spans="1:11" ht="15.6" x14ac:dyDescent="0.25">
      <c r="A951" s="11"/>
      <c r="B951" s="12"/>
      <c r="C951" s="13" t="s">
        <v>4</v>
      </c>
      <c r="D951" s="190"/>
      <c r="E951" s="281"/>
      <c r="F951" s="61"/>
      <c r="G951" s="61"/>
      <c r="H951" s="11"/>
      <c r="I951" s="12"/>
      <c r="J951" s="13" t="s">
        <v>5</v>
      </c>
      <c r="K951" s="15"/>
    </row>
    <row r="952" spans="1:11" x14ac:dyDescent="0.25">
      <c r="A952" s="9"/>
      <c r="B952" s="17" t="s">
        <v>6</v>
      </c>
      <c r="C952" s="9"/>
      <c r="D952" s="18">
        <f>D953+D954+D955+D956+D957+D958+D959</f>
        <v>0</v>
      </c>
      <c r="E952" s="39"/>
      <c r="F952" s="178"/>
      <c r="G952" s="178"/>
      <c r="H952" s="9"/>
      <c r="I952" s="17" t="s">
        <v>7</v>
      </c>
      <c r="J952" s="9"/>
      <c r="K952" s="19">
        <f>K953+K954+K955+K956+K957+K958+K959</f>
        <v>0</v>
      </c>
    </row>
    <row r="953" spans="1:11" ht="12.75" customHeight="1" x14ac:dyDescent="0.25">
      <c r="A953" s="21"/>
      <c r="B953" s="22"/>
      <c r="C953" s="23" t="s">
        <v>8</v>
      </c>
      <c r="D953" s="197"/>
      <c r="E953" s="114"/>
      <c r="F953" s="115"/>
      <c r="G953" s="115"/>
      <c r="H953" s="21"/>
      <c r="I953" s="22"/>
      <c r="J953" s="23" t="s">
        <v>9</v>
      </c>
      <c r="K953" s="197"/>
    </row>
    <row r="954" spans="1:11" ht="12.75" customHeight="1" x14ac:dyDescent="0.25">
      <c r="A954" s="21"/>
      <c r="B954" s="21"/>
      <c r="C954" s="23" t="s">
        <v>10</v>
      </c>
      <c r="D954" s="197"/>
      <c r="E954" s="114"/>
      <c r="F954" s="115"/>
      <c r="G954" s="115"/>
      <c r="H954" s="21"/>
      <c r="I954" s="22"/>
      <c r="J954" s="23" t="s">
        <v>11</v>
      </c>
      <c r="K954" s="197"/>
    </row>
    <row r="955" spans="1:11" ht="12.75" customHeight="1" x14ac:dyDescent="0.25">
      <c r="A955" s="21"/>
      <c r="B955" s="21"/>
      <c r="C955" s="23" t="s">
        <v>12</v>
      </c>
      <c r="D955" s="197"/>
      <c r="E955" s="114"/>
      <c r="F955" s="115"/>
      <c r="G955" s="115"/>
      <c r="H955" s="21"/>
      <c r="I955" s="21"/>
      <c r="J955" s="23" t="s">
        <v>13</v>
      </c>
      <c r="K955" s="197"/>
    </row>
    <row r="956" spans="1:11" ht="12.75" customHeight="1" x14ac:dyDescent="0.25">
      <c r="A956" s="21"/>
      <c r="B956" s="21"/>
      <c r="C956" s="23" t="s">
        <v>14</v>
      </c>
      <c r="D956" s="197"/>
      <c r="E956" s="114"/>
      <c r="F956" s="115"/>
      <c r="G956" s="115"/>
      <c r="H956" s="21"/>
      <c r="I956" s="21"/>
      <c r="J956" s="23" t="s">
        <v>15</v>
      </c>
      <c r="K956" s="197"/>
    </row>
    <row r="957" spans="1:11" ht="12.75" customHeight="1" x14ac:dyDescent="0.25">
      <c r="A957" s="21"/>
      <c r="B957" s="21"/>
      <c r="C957" s="23" t="s">
        <v>16</v>
      </c>
      <c r="D957" s="197"/>
      <c r="E957" s="114"/>
      <c r="F957" s="115"/>
      <c r="G957" s="115"/>
      <c r="H957" s="21"/>
      <c r="I957" s="21"/>
      <c r="J957" s="23" t="s">
        <v>17</v>
      </c>
      <c r="K957" s="197"/>
    </row>
    <row r="958" spans="1:11" ht="12.75" customHeight="1" x14ac:dyDescent="0.25">
      <c r="A958" s="21"/>
      <c r="B958" s="21"/>
      <c r="C958" s="23" t="s">
        <v>18</v>
      </c>
      <c r="D958" s="197"/>
      <c r="E958" s="114"/>
      <c r="F958" s="115"/>
      <c r="G958" s="115"/>
      <c r="H958" s="21"/>
      <c r="I958" s="21"/>
      <c r="J958" s="23" t="s">
        <v>19</v>
      </c>
      <c r="K958" s="197"/>
    </row>
    <row r="959" spans="1:11" ht="12.75" customHeight="1" x14ac:dyDescent="0.25">
      <c r="A959" s="21"/>
      <c r="B959" s="21"/>
      <c r="C959" s="23" t="s">
        <v>20</v>
      </c>
      <c r="D959" s="197"/>
      <c r="E959" s="114"/>
      <c r="F959" s="115"/>
      <c r="G959" s="115"/>
      <c r="H959" s="21"/>
      <c r="I959" s="21"/>
      <c r="J959" s="23" t="s">
        <v>21</v>
      </c>
      <c r="K959" s="197"/>
    </row>
    <row r="960" spans="1:11" ht="12.75" customHeight="1" x14ac:dyDescent="0.25">
      <c r="A960" s="21"/>
      <c r="B960" s="21"/>
      <c r="C960" s="21"/>
      <c r="D960" s="52"/>
      <c r="E960" s="282"/>
      <c r="F960" s="179"/>
      <c r="G960" s="179"/>
      <c r="H960" s="21"/>
      <c r="I960" s="21"/>
      <c r="J960" s="24"/>
      <c r="K960" s="52"/>
    </row>
    <row r="961" spans="1:11" x14ac:dyDescent="0.25">
      <c r="A961" s="9"/>
      <c r="B961" s="17" t="s">
        <v>22</v>
      </c>
      <c r="C961" s="9"/>
      <c r="D961" s="19">
        <f>D962+D963+D964+D965+D966+D967</f>
        <v>0</v>
      </c>
      <c r="E961" s="39"/>
      <c r="F961" s="178"/>
      <c r="G961" s="178"/>
      <c r="H961" s="9"/>
      <c r="I961" s="17" t="s">
        <v>23</v>
      </c>
      <c r="J961" s="9"/>
      <c r="K961" s="19">
        <f>K963+K964+K965+K968+K969+K970+K971+K974</f>
        <v>0</v>
      </c>
    </row>
    <row r="962" spans="1:11" ht="12.75" customHeight="1" x14ac:dyDescent="0.25">
      <c r="A962" s="21"/>
      <c r="B962" s="21"/>
      <c r="C962" s="23" t="s">
        <v>24</v>
      </c>
      <c r="D962" s="197"/>
      <c r="E962" s="114"/>
      <c r="F962" s="115"/>
      <c r="G962" s="115"/>
      <c r="H962" s="21"/>
      <c r="I962" s="21"/>
      <c r="J962" s="17" t="s">
        <v>25</v>
      </c>
      <c r="K962" s="31"/>
    </row>
    <row r="963" spans="1:11" ht="12.75" customHeight="1" x14ac:dyDescent="0.25">
      <c r="A963" s="21"/>
      <c r="B963" s="21"/>
      <c r="C963" s="23" t="s">
        <v>26</v>
      </c>
      <c r="D963" s="197"/>
      <c r="E963" s="114"/>
      <c r="F963" s="115"/>
      <c r="G963" s="115"/>
      <c r="H963" s="25"/>
      <c r="I963" s="25"/>
      <c r="J963" s="23" t="s">
        <v>27</v>
      </c>
      <c r="K963" s="197"/>
    </row>
    <row r="964" spans="1:11" ht="12.75" customHeight="1" x14ac:dyDescent="0.25">
      <c r="A964" s="21"/>
      <c r="B964" s="21"/>
      <c r="C964" s="23" t="s">
        <v>28</v>
      </c>
      <c r="D964" s="197"/>
      <c r="E964" s="114"/>
      <c r="F964" s="115"/>
      <c r="G964" s="115"/>
      <c r="H964" s="21"/>
      <c r="I964" s="21"/>
      <c r="J964" s="23" t="s">
        <v>29</v>
      </c>
      <c r="K964" s="197"/>
    </row>
    <row r="965" spans="1:11" ht="12.75" customHeight="1" x14ac:dyDescent="0.25">
      <c r="A965" s="21"/>
      <c r="B965" s="21"/>
      <c r="C965" s="23" t="s">
        <v>30</v>
      </c>
      <c r="D965" s="197"/>
      <c r="E965" s="114"/>
      <c r="F965" s="115"/>
      <c r="G965" s="115"/>
      <c r="H965" s="21"/>
      <c r="I965" s="21"/>
      <c r="J965" s="23" t="s">
        <v>31</v>
      </c>
      <c r="K965" s="197"/>
    </row>
    <row r="966" spans="1:11" ht="12.75" customHeight="1" x14ac:dyDescent="0.25">
      <c r="A966" s="21"/>
      <c r="B966" s="21"/>
      <c r="C966" s="23" t="s">
        <v>32</v>
      </c>
      <c r="D966" s="197"/>
      <c r="E966" s="114"/>
      <c r="F966" s="115"/>
      <c r="G966" s="115"/>
      <c r="H966" s="21"/>
      <c r="I966" s="21"/>
      <c r="J966" s="24"/>
      <c r="K966" s="56"/>
    </row>
    <row r="967" spans="1:11" ht="12.75" customHeight="1" x14ac:dyDescent="0.25">
      <c r="A967" s="21"/>
      <c r="B967" s="21"/>
      <c r="C967" s="23" t="s">
        <v>33</v>
      </c>
      <c r="D967" s="197"/>
      <c r="E967" s="114"/>
      <c r="F967" s="115"/>
      <c r="G967" s="115"/>
      <c r="H967" s="21"/>
      <c r="I967" s="21"/>
      <c r="J967" s="17" t="s">
        <v>34</v>
      </c>
      <c r="K967" s="31"/>
    </row>
    <row r="968" spans="1:11" ht="12.75" customHeight="1" x14ac:dyDescent="0.25">
      <c r="A968" s="21"/>
      <c r="B968" s="21"/>
      <c r="C968" s="24"/>
      <c r="D968" s="52"/>
      <c r="E968" s="283"/>
      <c r="F968" s="181"/>
      <c r="G968" s="181"/>
      <c r="H968" s="25"/>
      <c r="I968" s="25"/>
      <c r="J968" s="23" t="s">
        <v>35</v>
      </c>
      <c r="K968" s="197"/>
    </row>
    <row r="969" spans="1:11" ht="16.8" x14ac:dyDescent="0.25">
      <c r="A969" s="9"/>
      <c r="B969" s="17" t="s">
        <v>36</v>
      </c>
      <c r="C969" s="26"/>
      <c r="D969" s="19">
        <f>D970+D971+D972+D973+D974+D975+D976+D977+D978+D979+D980+D981+D982</f>
        <v>0</v>
      </c>
      <c r="E969" s="39"/>
      <c r="F969" s="178"/>
      <c r="G969" s="178"/>
      <c r="H969" s="21"/>
      <c r="I969" s="22"/>
      <c r="J969" s="23" t="s">
        <v>276</v>
      </c>
      <c r="K969" s="197"/>
    </row>
    <row r="970" spans="1:11" ht="12.75" customHeight="1" x14ac:dyDescent="0.25">
      <c r="A970" s="21"/>
      <c r="B970" s="21"/>
      <c r="C970" s="23" t="s">
        <v>37</v>
      </c>
      <c r="D970" s="197"/>
      <c r="E970" s="114"/>
      <c r="F970" s="115"/>
      <c r="G970" s="115"/>
      <c r="H970" s="21"/>
      <c r="I970" s="21"/>
      <c r="J970" s="23" t="s">
        <v>38</v>
      </c>
      <c r="K970" s="197"/>
    </row>
    <row r="971" spans="1:11" ht="12.75" customHeight="1" x14ac:dyDescent="0.25">
      <c r="A971" s="21"/>
      <c r="B971" s="21"/>
      <c r="C971" s="23" t="s">
        <v>39</v>
      </c>
      <c r="D971" s="197"/>
      <c r="E971" s="114"/>
      <c r="F971" s="115"/>
      <c r="G971" s="115"/>
      <c r="H971" s="21"/>
      <c r="I971" s="22"/>
      <c r="J971" s="23" t="s">
        <v>40</v>
      </c>
      <c r="K971" s="197"/>
    </row>
    <row r="972" spans="1:11" ht="12.75" customHeight="1" x14ac:dyDescent="0.25">
      <c r="A972" s="21"/>
      <c r="B972" s="21"/>
      <c r="C972" s="23" t="s">
        <v>41</v>
      </c>
      <c r="D972" s="197"/>
      <c r="E972" s="114"/>
      <c r="F972" s="115"/>
      <c r="G972" s="115"/>
      <c r="H972" s="21"/>
      <c r="I972" s="21"/>
      <c r="J972" s="22"/>
      <c r="K972" s="56"/>
    </row>
    <row r="973" spans="1:11" ht="12.75" customHeight="1" x14ac:dyDescent="0.25">
      <c r="A973" s="21"/>
      <c r="B973" s="21"/>
      <c r="C973" s="23" t="s">
        <v>42</v>
      </c>
      <c r="D973" s="197"/>
      <c r="E973" s="114"/>
      <c r="F973" s="115"/>
      <c r="G973" s="115"/>
      <c r="H973" s="21"/>
      <c r="I973" s="22"/>
      <c r="J973" s="17" t="s">
        <v>43</v>
      </c>
      <c r="K973" s="31"/>
    </row>
    <row r="974" spans="1:11" ht="12.75" customHeight="1" x14ac:dyDescent="0.25">
      <c r="A974" s="21"/>
      <c r="B974" s="21"/>
      <c r="C974" s="23" t="s">
        <v>44</v>
      </c>
      <c r="D974" s="197"/>
      <c r="E974" s="114"/>
      <c r="F974" s="115"/>
      <c r="G974" s="115"/>
      <c r="H974" s="25"/>
      <c r="I974" s="27"/>
      <c r="J974" s="23" t="s">
        <v>45</v>
      </c>
      <c r="K974" s="197"/>
    </row>
    <row r="975" spans="1:11" ht="12.75" customHeight="1" x14ac:dyDescent="0.25">
      <c r="A975" s="21"/>
      <c r="B975" s="21"/>
      <c r="C975" s="23" t="s">
        <v>46</v>
      </c>
      <c r="D975" s="197"/>
      <c r="E975" s="114"/>
      <c r="F975" s="115"/>
      <c r="G975" s="115"/>
      <c r="H975" s="21"/>
      <c r="I975" s="28"/>
      <c r="J975" s="29"/>
      <c r="K975" s="56"/>
    </row>
    <row r="976" spans="1:11" ht="12.75" customHeight="1" x14ac:dyDescent="0.25">
      <c r="A976" s="21"/>
      <c r="B976" s="21"/>
      <c r="C976" s="23" t="s">
        <v>47</v>
      </c>
      <c r="D976" s="197"/>
      <c r="E976" s="114"/>
      <c r="F976" s="115"/>
      <c r="G976" s="115"/>
      <c r="H976" s="21"/>
      <c r="I976" s="28"/>
      <c r="J976" s="30"/>
      <c r="K976" s="31"/>
    </row>
    <row r="977" spans="1:11" ht="12.75" customHeight="1" x14ac:dyDescent="0.25">
      <c r="A977" s="21"/>
      <c r="B977" s="21"/>
      <c r="C977" s="23" t="s">
        <v>48</v>
      </c>
      <c r="D977" s="197"/>
      <c r="E977" s="114"/>
      <c r="F977" s="115"/>
      <c r="G977" s="115"/>
      <c r="H977" s="9"/>
      <c r="I977" s="32" t="s">
        <v>49</v>
      </c>
      <c r="J977" s="33"/>
      <c r="K977" s="19">
        <f>K978+K979+K980+K981+K982</f>
        <v>0</v>
      </c>
    </row>
    <row r="978" spans="1:11" ht="12.75" customHeight="1" x14ac:dyDescent="0.25">
      <c r="A978" s="21"/>
      <c r="B978" s="21"/>
      <c r="C978" s="23" t="s">
        <v>50</v>
      </c>
      <c r="D978" s="197"/>
      <c r="E978" s="114"/>
      <c r="F978" s="115"/>
      <c r="G978" s="115"/>
      <c r="H978" s="34"/>
      <c r="I978" s="22"/>
      <c r="J978" s="23" t="s">
        <v>51</v>
      </c>
      <c r="K978" s="197"/>
    </row>
    <row r="979" spans="1:11" ht="12.75" customHeight="1" x14ac:dyDescent="0.25">
      <c r="A979" s="21"/>
      <c r="B979" s="21"/>
      <c r="C979" s="23" t="s">
        <v>52</v>
      </c>
      <c r="D979" s="197"/>
      <c r="E979" s="114"/>
      <c r="F979" s="115"/>
      <c r="G979" s="115"/>
      <c r="H979" s="34"/>
      <c r="I979" s="21"/>
      <c r="J979" s="35" t="s">
        <v>53</v>
      </c>
      <c r="K979" s="197"/>
    </row>
    <row r="980" spans="1:11" ht="12.75" customHeight="1" x14ac:dyDescent="0.25">
      <c r="A980" s="21"/>
      <c r="B980" s="21"/>
      <c r="C980" s="23" t="s">
        <v>54</v>
      </c>
      <c r="D980" s="197"/>
      <c r="E980" s="114"/>
      <c r="F980" s="115"/>
      <c r="G980" s="115"/>
      <c r="H980" s="21"/>
      <c r="I980" s="21"/>
      <c r="J980" s="35" t="s">
        <v>55</v>
      </c>
      <c r="K980" s="197"/>
    </row>
    <row r="981" spans="1:11" ht="12.75" customHeight="1" x14ac:dyDescent="0.25">
      <c r="A981" s="21"/>
      <c r="B981" s="21"/>
      <c r="C981" s="23" t="s">
        <v>56</v>
      </c>
      <c r="D981" s="197"/>
      <c r="E981" s="114"/>
      <c r="F981" s="115"/>
      <c r="G981" s="115"/>
      <c r="H981" s="21"/>
      <c r="I981" s="21"/>
      <c r="J981" s="23" t="s">
        <v>57</v>
      </c>
      <c r="K981" s="197"/>
    </row>
    <row r="982" spans="1:11" ht="12.75" customHeight="1" x14ac:dyDescent="0.25">
      <c r="A982" s="21"/>
      <c r="B982" s="21"/>
      <c r="C982" s="23" t="s">
        <v>58</v>
      </c>
      <c r="D982" s="197"/>
      <c r="E982" s="114"/>
      <c r="F982" s="115"/>
      <c r="G982" s="115"/>
      <c r="H982" s="21"/>
      <c r="I982" s="21"/>
      <c r="J982" s="35" t="s">
        <v>59</v>
      </c>
      <c r="K982" s="197"/>
    </row>
    <row r="983" spans="1:11" ht="12.75" customHeight="1" x14ac:dyDescent="0.25">
      <c r="A983" s="21"/>
      <c r="B983" s="21"/>
      <c r="C983" s="21"/>
      <c r="D983" s="52"/>
      <c r="E983" s="282"/>
      <c r="F983" s="179"/>
      <c r="G983" s="179"/>
      <c r="H983" s="21"/>
      <c r="I983" s="21"/>
      <c r="J983" s="24"/>
      <c r="K983" s="52"/>
    </row>
    <row r="984" spans="1:11" ht="16.8" x14ac:dyDescent="0.25">
      <c r="A984" s="21"/>
      <c r="B984" s="17" t="s">
        <v>60</v>
      </c>
      <c r="C984" s="9"/>
      <c r="D984" s="19">
        <f>D985</f>
        <v>0</v>
      </c>
      <c r="E984" s="39"/>
      <c r="F984" s="178"/>
      <c r="G984" s="178"/>
      <c r="H984" s="9"/>
      <c r="I984" s="17" t="s">
        <v>61</v>
      </c>
      <c r="J984" s="9"/>
      <c r="K984" s="19">
        <f>K985</f>
        <v>0</v>
      </c>
    </row>
    <row r="985" spans="1:11" ht="12.75" customHeight="1" x14ac:dyDescent="0.25">
      <c r="A985" s="21"/>
      <c r="B985" s="21"/>
      <c r="C985" s="23" t="s">
        <v>62</v>
      </c>
      <c r="D985" s="197"/>
      <c r="E985" s="114"/>
      <c r="F985" s="115"/>
      <c r="G985" s="115"/>
      <c r="H985" s="21"/>
      <c r="I985" s="21"/>
      <c r="J985" s="35" t="s">
        <v>63</v>
      </c>
      <c r="K985" s="67"/>
    </row>
    <row r="986" spans="1:11" ht="12.75" customHeight="1" x14ac:dyDescent="0.25">
      <c r="A986" s="21"/>
      <c r="B986" s="21"/>
      <c r="C986" s="29"/>
      <c r="D986" s="52"/>
      <c r="E986" s="282"/>
      <c r="F986" s="179"/>
      <c r="G986" s="179"/>
      <c r="H986" s="36"/>
      <c r="I986" s="22"/>
      <c r="J986" s="37"/>
      <c r="K986" s="38"/>
    </row>
    <row r="987" spans="1:11" ht="16.8" x14ac:dyDescent="0.25">
      <c r="A987" s="9"/>
      <c r="B987" s="17" t="s">
        <v>64</v>
      </c>
      <c r="C987" s="33"/>
      <c r="D987" s="19">
        <f>D988+D989+D990</f>
        <v>0</v>
      </c>
      <c r="E987" s="39"/>
      <c r="F987" s="178"/>
      <c r="G987" s="178"/>
      <c r="H987" s="36"/>
      <c r="I987" s="22"/>
      <c r="J987" s="37"/>
      <c r="K987" s="39"/>
    </row>
    <row r="988" spans="1:11" ht="12.75" customHeight="1" x14ac:dyDescent="0.25">
      <c r="A988" s="21"/>
      <c r="B988" s="21"/>
      <c r="C988" s="23" t="s">
        <v>65</v>
      </c>
      <c r="D988" s="197"/>
      <c r="E988" s="114"/>
      <c r="F988" s="115"/>
      <c r="G988" s="115"/>
      <c r="H988" s="21"/>
      <c r="I988" s="21"/>
      <c r="J988" s="37"/>
      <c r="K988" s="39"/>
    </row>
    <row r="989" spans="1:11" ht="12.75" customHeight="1" x14ac:dyDescent="0.25">
      <c r="A989" s="21"/>
      <c r="B989" s="21"/>
      <c r="C989" s="23" t="s">
        <v>66</v>
      </c>
      <c r="D989" s="197"/>
      <c r="E989" s="114"/>
      <c r="F989" s="115"/>
      <c r="G989" s="115"/>
      <c r="H989" s="21"/>
      <c r="I989" s="21"/>
      <c r="J989" s="37"/>
      <c r="K989" s="40"/>
    </row>
    <row r="990" spans="1:11" ht="12.75" customHeight="1" x14ac:dyDescent="0.25">
      <c r="A990" s="21"/>
      <c r="B990" s="21"/>
      <c r="C990" s="23" t="s">
        <v>67</v>
      </c>
      <c r="D990" s="197"/>
      <c r="E990" s="114"/>
      <c r="F990" s="115"/>
      <c r="G990" s="115"/>
      <c r="H990" s="21"/>
      <c r="I990" s="21"/>
      <c r="J990" s="41"/>
      <c r="K990" s="42"/>
    </row>
    <row r="991" spans="1:11" ht="12.75" customHeight="1" x14ac:dyDescent="0.25">
      <c r="A991" s="21"/>
      <c r="B991" s="21"/>
      <c r="C991" s="29"/>
      <c r="D991" s="52"/>
      <c r="E991" s="282"/>
      <c r="F991" s="179"/>
      <c r="G991" s="179"/>
      <c r="H991" s="21"/>
      <c r="I991" s="21"/>
      <c r="J991" s="41"/>
      <c r="K991" s="42"/>
    </row>
    <row r="992" spans="1:11" ht="16.8" x14ac:dyDescent="0.25">
      <c r="A992" s="25"/>
      <c r="B992" s="17" t="s">
        <v>68</v>
      </c>
      <c r="C992" s="33"/>
      <c r="D992" s="19">
        <f>D993+D994+D995+D996+D997+D998</f>
        <v>0</v>
      </c>
      <c r="E992" s="39"/>
      <c r="F992" s="178"/>
      <c r="G992" s="178"/>
      <c r="H992" s="21"/>
      <c r="I992" s="21"/>
      <c r="J992" s="37"/>
      <c r="K992" s="40"/>
    </row>
    <row r="993" spans="1:11" ht="12.75" customHeight="1" x14ac:dyDescent="0.25">
      <c r="A993" s="21"/>
      <c r="B993" s="22"/>
      <c r="C993" s="23" t="s">
        <v>69</v>
      </c>
      <c r="D993" s="197"/>
      <c r="E993" s="114"/>
      <c r="F993" s="115"/>
      <c r="G993" s="115"/>
      <c r="H993" s="36"/>
      <c r="I993" s="43"/>
      <c r="J993" s="44"/>
      <c r="K993" s="45"/>
    </row>
    <row r="994" spans="1:11" ht="12.75" customHeight="1" x14ac:dyDescent="0.25">
      <c r="A994" s="21"/>
      <c r="B994" s="21"/>
      <c r="C994" s="23" t="s">
        <v>70</v>
      </c>
      <c r="D994" s="197"/>
      <c r="E994" s="114"/>
      <c r="F994" s="115"/>
      <c r="G994" s="115"/>
      <c r="H994" s="21"/>
      <c r="I994" s="43"/>
      <c r="J994" s="44"/>
      <c r="K994" s="45"/>
    </row>
    <row r="995" spans="1:11" ht="12.75" customHeight="1" x14ac:dyDescent="0.25">
      <c r="A995" s="21"/>
      <c r="B995" s="21"/>
      <c r="C995" s="23" t="s">
        <v>71</v>
      </c>
      <c r="D995" s="197"/>
      <c r="E995" s="114"/>
      <c r="F995" s="115"/>
      <c r="G995" s="115"/>
      <c r="H995" s="21"/>
      <c r="I995" s="43"/>
      <c r="J995" s="44"/>
      <c r="K995" s="45"/>
    </row>
    <row r="996" spans="1:11" ht="12.75" customHeight="1" x14ac:dyDescent="0.25">
      <c r="A996" s="21"/>
      <c r="B996" s="21"/>
      <c r="C996" s="23" t="s">
        <v>72</v>
      </c>
      <c r="D996" s="197"/>
      <c r="E996" s="114"/>
      <c r="F996" s="115"/>
      <c r="G996" s="115"/>
      <c r="H996" s="21"/>
      <c r="I996" s="43"/>
      <c r="J996" s="44"/>
      <c r="K996" s="45"/>
    </row>
    <row r="997" spans="1:11" ht="12.75" customHeight="1" x14ac:dyDescent="0.25">
      <c r="A997" s="21"/>
      <c r="B997" s="21"/>
      <c r="C997" s="23" t="s">
        <v>73</v>
      </c>
      <c r="D997" s="197"/>
      <c r="E997" s="114"/>
      <c r="F997" s="115"/>
      <c r="G997" s="115"/>
      <c r="H997" s="36"/>
      <c r="I997" s="43"/>
      <c r="J997" s="44"/>
      <c r="K997" s="45"/>
    </row>
    <row r="998" spans="1:11" ht="12.75" customHeight="1" x14ac:dyDescent="0.25">
      <c r="A998" s="21"/>
      <c r="B998" s="21"/>
      <c r="C998" s="23" t="s">
        <v>74</v>
      </c>
      <c r="D998" s="197"/>
      <c r="E998" s="114"/>
      <c r="F998" s="115"/>
      <c r="G998" s="115"/>
      <c r="H998" s="21"/>
      <c r="I998" s="43"/>
      <c r="J998" s="44"/>
      <c r="K998" s="45"/>
    </row>
    <row r="999" spans="1:11" ht="12.75" customHeight="1" x14ac:dyDescent="0.25">
      <c r="A999" s="21"/>
      <c r="B999" s="21"/>
      <c r="C999" s="29"/>
      <c r="D999" s="52"/>
      <c r="E999" s="282"/>
      <c r="F999" s="179"/>
      <c r="G999" s="179"/>
      <c r="H999" s="21"/>
      <c r="I999" s="43"/>
      <c r="J999" s="44"/>
      <c r="K999" s="45"/>
    </row>
    <row r="1000" spans="1:11" ht="16.8" x14ac:dyDescent="0.25">
      <c r="A1000" s="46"/>
      <c r="B1000" s="17" t="s">
        <v>75</v>
      </c>
      <c r="C1000" s="47"/>
      <c r="D1000" s="19">
        <f>D1001+D1002</f>
        <v>0</v>
      </c>
      <c r="E1000" s="39"/>
      <c r="F1000" s="178"/>
      <c r="G1000" s="178"/>
      <c r="H1000" s="21"/>
      <c r="I1000" s="43"/>
      <c r="J1000" s="44"/>
      <c r="K1000" s="45"/>
    </row>
    <row r="1001" spans="1:11" ht="12.75" customHeight="1" x14ac:dyDescent="0.25">
      <c r="A1001" s="21"/>
      <c r="B1001" s="21"/>
      <c r="C1001" s="23" t="s">
        <v>76</v>
      </c>
      <c r="D1001" s="197"/>
      <c r="E1001" s="114"/>
      <c r="F1001" s="115"/>
      <c r="G1001" s="115"/>
      <c r="H1001" s="21"/>
      <c r="I1001" s="43"/>
      <c r="J1001" s="44"/>
      <c r="K1001" s="45"/>
    </row>
    <row r="1002" spans="1:11" ht="12.75" customHeight="1" x14ac:dyDescent="0.25">
      <c r="A1002" s="21"/>
      <c r="B1002" s="21"/>
      <c r="C1002" s="23" t="s">
        <v>77</v>
      </c>
      <c r="D1002" s="197"/>
      <c r="E1002" s="114"/>
      <c r="F1002" s="115"/>
      <c r="G1002" s="115"/>
      <c r="H1002" s="22"/>
      <c r="I1002" s="43"/>
      <c r="J1002" s="44"/>
      <c r="K1002" s="45"/>
    </row>
    <row r="1003" spans="1:11" ht="12.75" customHeight="1" x14ac:dyDescent="0.25">
      <c r="A1003" s="21"/>
      <c r="B1003" s="21"/>
      <c r="C1003" s="30"/>
      <c r="D1003" s="49"/>
      <c r="E1003" s="42"/>
      <c r="F1003" s="42"/>
      <c r="G1003" s="42"/>
      <c r="H1003" s="21"/>
      <c r="I1003" s="43"/>
      <c r="J1003" s="44"/>
      <c r="K1003" s="45"/>
    </row>
    <row r="1004" spans="1:11" x14ac:dyDescent="0.25">
      <c r="A1004" s="17"/>
      <c r="B1004" s="17" t="s">
        <v>78</v>
      </c>
      <c r="C1004" s="33"/>
      <c r="D1004" s="51">
        <f>D1005+D1006</f>
        <v>0</v>
      </c>
      <c r="E1004" s="42"/>
      <c r="F1004" s="185"/>
      <c r="G1004" s="185"/>
      <c r="H1004" s="43"/>
      <c r="I1004" s="17" t="s">
        <v>79</v>
      </c>
      <c r="J1004" s="9"/>
      <c r="K1004" s="51">
        <f>K1005+K1006</f>
        <v>0</v>
      </c>
    </row>
    <row r="1005" spans="1:11" ht="12.75" customHeight="1" x14ac:dyDescent="0.25">
      <c r="A1005" s="21"/>
      <c r="B1005" s="21"/>
      <c r="C1005" s="23" t="s">
        <v>80</v>
      </c>
      <c r="D1005" s="197"/>
      <c r="E1005" s="114"/>
      <c r="F1005" s="115"/>
      <c r="G1005" s="115"/>
      <c r="H1005" s="43"/>
      <c r="I1005" s="21"/>
      <c r="J1005" s="35" t="s">
        <v>81</v>
      </c>
      <c r="K1005" s="67"/>
    </row>
    <row r="1006" spans="1:11" ht="12.75" customHeight="1" x14ac:dyDescent="0.25">
      <c r="A1006" s="21"/>
      <c r="B1006" s="21"/>
      <c r="C1006" s="35" t="s">
        <v>82</v>
      </c>
      <c r="D1006" s="197"/>
      <c r="E1006" s="114"/>
      <c r="F1006" s="115"/>
      <c r="G1006" s="115"/>
      <c r="H1006" s="43"/>
      <c r="I1006" s="21"/>
      <c r="J1006" s="35" t="s">
        <v>83</v>
      </c>
      <c r="K1006" s="67"/>
    </row>
    <row r="1007" spans="1:11" ht="12.75" customHeight="1" x14ac:dyDescent="0.25">
      <c r="A1007" s="21"/>
      <c r="B1007" s="21"/>
      <c r="C1007" s="21"/>
      <c r="D1007" s="52"/>
      <c r="E1007" s="39"/>
      <c r="F1007" s="40"/>
      <c r="G1007" s="40"/>
      <c r="H1007" s="43"/>
      <c r="I1007" s="21"/>
      <c r="J1007" s="21"/>
      <c r="K1007" s="52"/>
    </row>
    <row r="1008" spans="1:11" x14ac:dyDescent="0.25">
      <c r="A1008" s="53"/>
      <c r="B1008" s="17" t="s">
        <v>84</v>
      </c>
      <c r="C1008" s="9"/>
      <c r="D1008" s="51">
        <f>D1009+D1010</f>
        <v>0</v>
      </c>
      <c r="E1008" s="42"/>
      <c r="F1008" s="185"/>
      <c r="G1008" s="185"/>
      <c r="H1008" s="54"/>
      <c r="I1008" s="17" t="s">
        <v>85</v>
      </c>
      <c r="J1008" s="9"/>
      <c r="K1008" s="51">
        <f>K1009+K1010</f>
        <v>0</v>
      </c>
    </row>
    <row r="1009" spans="1:11" ht="12.75" customHeight="1" x14ac:dyDescent="0.25">
      <c r="A1009" s="21"/>
      <c r="B1009" s="22"/>
      <c r="C1009" s="35" t="s">
        <v>86</v>
      </c>
      <c r="D1009" s="197"/>
      <c r="E1009" s="114"/>
      <c r="F1009" s="115"/>
      <c r="G1009" s="115"/>
      <c r="H1009" s="36"/>
      <c r="I1009" s="21"/>
      <c r="J1009" s="35" t="s">
        <v>87</v>
      </c>
      <c r="K1009" s="197"/>
    </row>
    <row r="1010" spans="1:11" ht="12.75" customHeight="1" x14ac:dyDescent="0.25">
      <c r="A1010" s="21"/>
      <c r="B1010" s="21"/>
      <c r="C1010" s="35" t="s">
        <v>88</v>
      </c>
      <c r="D1010" s="197"/>
      <c r="E1010" s="114"/>
      <c r="F1010" s="115"/>
      <c r="G1010" s="115"/>
      <c r="H1010" s="36"/>
      <c r="I1010" s="21"/>
      <c r="J1010" s="35" t="s">
        <v>89</v>
      </c>
      <c r="K1010" s="197"/>
    </row>
    <row r="1011" spans="1:11" ht="12.75" customHeight="1" thickBot="1" x14ac:dyDescent="0.3">
      <c r="A1011" s="21"/>
      <c r="B1011" s="21"/>
      <c r="C1011" s="55"/>
      <c r="D1011" s="56"/>
      <c r="E1011" s="39"/>
      <c r="F1011" s="40"/>
      <c r="G1011" s="40"/>
      <c r="H1011" s="36"/>
      <c r="I1011" s="21"/>
      <c r="J1011" s="21"/>
      <c r="K1011" s="56"/>
    </row>
    <row r="1012" spans="1:11" ht="17.399999999999999" thickBot="1" x14ac:dyDescent="0.3">
      <c r="A1012" s="21"/>
      <c r="B1012" s="21"/>
      <c r="C1012" s="57" t="s">
        <v>90</v>
      </c>
      <c r="D1012" s="58">
        <f>D952+D961+D969+D984+D987+D992+D1000+D1004+D1008</f>
        <v>0</v>
      </c>
      <c r="E1012" s="42"/>
      <c r="F1012" s="186"/>
      <c r="G1012" s="186"/>
      <c r="H1012" s="36"/>
      <c r="I1012" s="21"/>
      <c r="J1012" s="57" t="s">
        <v>91</v>
      </c>
      <c r="K1012" s="58">
        <f>K952+K961+K977+K984+K1004+K1008</f>
        <v>0</v>
      </c>
    </row>
    <row r="1013" spans="1:11" ht="12.75" customHeight="1" x14ac:dyDescent="0.25">
      <c r="A1013" s="21"/>
      <c r="B1013" s="21"/>
      <c r="C1013" s="59"/>
      <c r="D1013" s="42"/>
      <c r="E1013" s="42"/>
      <c r="F1013" s="42"/>
      <c r="G1013" s="42"/>
      <c r="H1013" s="36"/>
      <c r="I1013" s="21"/>
      <c r="J1013" s="50"/>
      <c r="K1013" s="42"/>
    </row>
    <row r="1014" spans="1:11" ht="15.6" x14ac:dyDescent="0.25">
      <c r="A1014" s="11"/>
      <c r="B1014" s="12"/>
      <c r="C1014" s="13" t="s">
        <v>92</v>
      </c>
      <c r="D1014" s="42"/>
      <c r="E1014" s="60"/>
      <c r="F1014" s="60"/>
      <c r="G1014" s="60"/>
      <c r="H1014" s="11"/>
      <c r="I1014" s="12"/>
      <c r="J1014" s="12"/>
      <c r="K1014" s="275"/>
    </row>
    <row r="1015" spans="1:11" ht="12.75" customHeight="1" x14ac:dyDescent="0.25">
      <c r="A1015" s="21"/>
      <c r="B1015" s="21"/>
      <c r="C1015" s="62" t="s">
        <v>93</v>
      </c>
      <c r="D1015" s="197">
        <f>Personnel!F25</f>
        <v>0</v>
      </c>
      <c r="E1015" s="114"/>
      <c r="F1015" s="115"/>
      <c r="G1015" s="115"/>
      <c r="H1015" s="43"/>
      <c r="I1015" s="43"/>
      <c r="J1015" s="43"/>
      <c r="K1015" s="45"/>
    </row>
    <row r="1016" spans="1:11" ht="12.75" customHeight="1" x14ac:dyDescent="0.25">
      <c r="A1016" s="21"/>
      <c r="B1016" s="21"/>
      <c r="C1016" s="62" t="s">
        <v>94</v>
      </c>
      <c r="D1016" s="197">
        <f>'Ensembles immobiliers'!F25</f>
        <v>0</v>
      </c>
      <c r="E1016" s="114"/>
      <c r="F1016" s="115"/>
      <c r="G1016" s="115"/>
      <c r="H1016" s="43"/>
      <c r="I1016" s="43"/>
      <c r="J1016" s="43"/>
      <c r="K1016" s="45"/>
    </row>
    <row r="1017" spans="1:11" ht="12.75" customHeight="1" x14ac:dyDescent="0.25">
      <c r="A1017" s="21"/>
      <c r="B1017" s="21"/>
      <c r="C1017" s="62" t="s">
        <v>95</v>
      </c>
      <c r="D1017" s="197">
        <f>'Adm générale'!F24</f>
        <v>0</v>
      </c>
      <c r="E1017" s="114"/>
      <c r="F1017" s="115"/>
      <c r="G1017" s="115"/>
      <c r="H1017" s="43"/>
      <c r="I1017" s="43"/>
      <c r="J1017" s="43"/>
      <c r="K1017" s="45"/>
    </row>
    <row r="1018" spans="1:11" ht="12.75" customHeight="1" x14ac:dyDescent="0.25">
      <c r="A1018" s="21"/>
      <c r="B1018" s="21"/>
      <c r="C1018" s="63"/>
      <c r="D1018" s="56"/>
      <c r="E1018" s="114"/>
      <c r="F1018" s="115"/>
      <c r="G1018" s="115"/>
      <c r="H1018" s="43"/>
      <c r="I1018" s="43"/>
      <c r="J1018" s="43"/>
      <c r="K1018" s="45"/>
    </row>
    <row r="1019" spans="1:11" x14ac:dyDescent="0.25">
      <c r="A1019" s="53"/>
      <c r="B1019" s="17" t="s">
        <v>96</v>
      </c>
      <c r="C1019" s="64"/>
      <c r="D1019" s="51">
        <f>D1020+D1021+D1022</f>
        <v>0</v>
      </c>
      <c r="E1019" s="42"/>
      <c r="F1019" s="185"/>
      <c r="G1019" s="185"/>
      <c r="H1019" s="9"/>
      <c r="I1019" s="17" t="s">
        <v>97</v>
      </c>
      <c r="J1019" s="65"/>
      <c r="K1019" s="51">
        <f>K1020+K1021+K1022</f>
        <v>0</v>
      </c>
    </row>
    <row r="1020" spans="1:11" ht="12.75" customHeight="1" x14ac:dyDescent="0.25">
      <c r="A1020" s="21"/>
      <c r="B1020" s="21"/>
      <c r="C1020" s="35" t="s">
        <v>98</v>
      </c>
      <c r="D1020" s="197">
        <f>'Secours nature'!C21</f>
        <v>0</v>
      </c>
      <c r="E1020" s="114"/>
      <c r="F1020" s="115"/>
      <c r="G1020" s="115"/>
      <c r="H1020" s="43"/>
      <c r="I1020" s="66"/>
      <c r="J1020" s="35" t="s">
        <v>99</v>
      </c>
      <c r="K1020" s="67">
        <f>D1020</f>
        <v>0</v>
      </c>
    </row>
    <row r="1021" spans="1:11" ht="12.75" customHeight="1" x14ac:dyDescent="0.25">
      <c r="A1021" s="21"/>
      <c r="B1021" s="21"/>
      <c r="C1021" s="68" t="s">
        <v>100</v>
      </c>
      <c r="D1021" s="197">
        <f>'Biens et Prestations'!C22</f>
        <v>0</v>
      </c>
      <c r="E1021" s="114"/>
      <c r="F1021" s="115"/>
      <c r="G1021" s="115"/>
      <c r="H1021" s="43"/>
      <c r="I1021" s="66"/>
      <c r="J1021" s="35" t="s">
        <v>101</v>
      </c>
      <c r="K1021" s="67">
        <f>D1021</f>
        <v>0</v>
      </c>
    </row>
    <row r="1022" spans="1:11" ht="12.75" customHeight="1" x14ac:dyDescent="0.25">
      <c r="A1022" s="21"/>
      <c r="B1022" s="21"/>
      <c r="C1022" s="35" t="s">
        <v>102</v>
      </c>
      <c r="D1022" s="197">
        <f>Bénévoles!D23</f>
        <v>0</v>
      </c>
      <c r="E1022" s="114"/>
      <c r="F1022" s="115"/>
      <c r="G1022" s="115"/>
      <c r="H1022" s="43"/>
      <c r="I1022" s="21"/>
      <c r="J1022" s="35" t="s">
        <v>103</v>
      </c>
      <c r="K1022" s="67">
        <f>D1022</f>
        <v>0</v>
      </c>
    </row>
    <row r="1023" spans="1:11" ht="12.75" customHeight="1" thickBot="1" x14ac:dyDescent="0.3">
      <c r="A1023" s="21"/>
      <c r="B1023" s="21"/>
      <c r="C1023" s="69"/>
      <c r="D1023" s="56"/>
      <c r="E1023" s="39"/>
      <c r="F1023" s="40"/>
      <c r="G1023" s="40"/>
      <c r="H1023" s="43"/>
      <c r="I1023" s="43"/>
      <c r="J1023" s="70"/>
      <c r="K1023" s="217"/>
    </row>
    <row r="1024" spans="1:11" ht="17.399999999999999" thickBot="1" x14ac:dyDescent="0.3">
      <c r="A1024" s="21"/>
      <c r="B1024" s="21"/>
      <c r="C1024" s="57" t="s">
        <v>104</v>
      </c>
      <c r="D1024" s="58">
        <f>D1015+D1016+D1017+D1019</f>
        <v>0</v>
      </c>
      <c r="E1024" s="42"/>
      <c r="F1024" s="186"/>
      <c r="G1024" s="186"/>
      <c r="H1024" s="43"/>
      <c r="I1024" s="43"/>
      <c r="J1024" s="57" t="s">
        <v>105</v>
      </c>
      <c r="K1024" s="58">
        <f>K1019</f>
        <v>0</v>
      </c>
    </row>
    <row r="1025" spans="1:11" ht="12.75" customHeight="1" thickBot="1" x14ac:dyDescent="0.3">
      <c r="A1025" s="21"/>
      <c r="B1025" s="21"/>
      <c r="C1025" s="21"/>
      <c r="D1025" s="218"/>
      <c r="E1025" s="282"/>
      <c r="F1025" s="179"/>
      <c r="G1025" s="179"/>
      <c r="H1025" s="43"/>
      <c r="I1025" s="43"/>
      <c r="J1025" s="43"/>
      <c r="K1025" s="219"/>
    </row>
    <row r="1026" spans="1:11" ht="17.399999999999999" thickBot="1" x14ac:dyDescent="0.3">
      <c r="A1026" s="21"/>
      <c r="B1026" s="21"/>
      <c r="C1026" s="71" t="s">
        <v>106</v>
      </c>
      <c r="D1026" s="72">
        <f>D1012+D1024</f>
        <v>0</v>
      </c>
      <c r="E1026" s="42"/>
      <c r="F1026" s="187"/>
      <c r="G1026" s="187"/>
      <c r="H1026" s="43"/>
      <c r="I1026" s="43"/>
      <c r="J1026" s="71" t="s">
        <v>107</v>
      </c>
      <c r="K1026" s="72">
        <f>K1012+K1024</f>
        <v>0</v>
      </c>
    </row>
    <row r="1027" spans="1:11" ht="13.8" hidden="1" thickBot="1" x14ac:dyDescent="0.3">
      <c r="D1027" s="271"/>
      <c r="K1027" s="271"/>
    </row>
    <row r="1028" spans="1:11" ht="13.8" hidden="1" thickBot="1" x14ac:dyDescent="0.3">
      <c r="D1028" s="271"/>
      <c r="K1028" s="271"/>
    </row>
    <row r="1029" spans="1:11" ht="13.8" hidden="1" thickBot="1" x14ac:dyDescent="0.3">
      <c r="D1029" s="271"/>
      <c r="K1029" s="271"/>
    </row>
    <row r="1030" spans="1:11" ht="13.8" hidden="1" thickBot="1" x14ac:dyDescent="0.3">
      <c r="D1030" s="271"/>
      <c r="K1030" s="271"/>
    </row>
    <row r="1031" spans="1:11" ht="13.8" hidden="1" thickBot="1" x14ac:dyDescent="0.3">
      <c r="D1031" s="271"/>
      <c r="K1031" s="271"/>
    </row>
    <row r="1032" spans="1:11" ht="13.8" hidden="1" thickBot="1" x14ac:dyDescent="0.3">
      <c r="D1032" s="271"/>
      <c r="K1032" s="271"/>
    </row>
    <row r="1033" spans="1:11" ht="9.75" hidden="1" customHeight="1" x14ac:dyDescent="0.25">
      <c r="D1033" s="271"/>
      <c r="K1033" s="271"/>
    </row>
    <row r="1034" spans="1:11" ht="13.8" hidden="1" thickBot="1" x14ac:dyDescent="0.3">
      <c r="D1034" s="271"/>
      <c r="K1034" s="271"/>
    </row>
    <row r="1035" spans="1:11" ht="13.8" hidden="1" thickBot="1" x14ac:dyDescent="0.3">
      <c r="D1035" s="271"/>
      <c r="K1035" s="271"/>
    </row>
    <row r="1036" spans="1:11" ht="13.8" hidden="1" thickBot="1" x14ac:dyDescent="0.3">
      <c r="D1036" s="271"/>
      <c r="K1036" s="271"/>
    </row>
    <row r="1037" spans="1:11" ht="13.8" hidden="1" thickBot="1" x14ac:dyDescent="0.3">
      <c r="D1037" s="271"/>
      <c r="K1037" s="271"/>
    </row>
    <row r="1038" spans="1:11" ht="13.8" hidden="1" thickBot="1" x14ac:dyDescent="0.3">
      <c r="D1038" s="271"/>
      <c r="K1038" s="271"/>
    </row>
    <row r="1039" spans="1:11" ht="13.8" hidden="1" thickBot="1" x14ac:dyDescent="0.3">
      <c r="D1039" s="271"/>
      <c r="K1039" s="271"/>
    </row>
    <row r="1040" spans="1:11" ht="13.8" hidden="1" thickBot="1" x14ac:dyDescent="0.3">
      <c r="D1040" s="271"/>
      <c r="K1040" s="271"/>
    </row>
    <row r="1041" spans="1:11" ht="13.8" hidden="1" thickBot="1" x14ac:dyDescent="0.3">
      <c r="D1041" s="271"/>
      <c r="K1041" s="271"/>
    </row>
    <row r="1042" spans="1:11" ht="13.8" hidden="1" thickBot="1" x14ac:dyDescent="0.3">
      <c r="D1042" s="271"/>
      <c r="K1042" s="271"/>
    </row>
    <row r="1043" spans="1:11" ht="13.8" hidden="1" thickBot="1" x14ac:dyDescent="0.3">
      <c r="D1043" s="271"/>
      <c r="K1043" s="271"/>
    </row>
    <row r="1044" spans="1:11" ht="15.75" customHeight="1" thickBot="1" x14ac:dyDescent="0.35">
      <c r="D1044" s="271"/>
      <c r="J1044" s="81" t="s">
        <v>156</v>
      </c>
      <c r="K1044" s="277">
        <f>K1026-D1026</f>
        <v>0</v>
      </c>
    </row>
    <row r="1045" spans="1:11" ht="20.399999999999999" x14ac:dyDescent="0.35">
      <c r="D1045" s="271"/>
      <c r="J1045" s="75" t="s">
        <v>118</v>
      </c>
    </row>
    <row r="1046" spans="1:11" ht="3.75" customHeight="1" thickBot="1" x14ac:dyDescent="0.3">
      <c r="D1046" s="271"/>
    </row>
    <row r="1047" spans="1:11" ht="25.2" thickBot="1" x14ac:dyDescent="0.3">
      <c r="A1047" s="297" t="s">
        <v>141</v>
      </c>
      <c r="B1047" s="298"/>
      <c r="C1047" s="298"/>
      <c r="D1047" s="298"/>
      <c r="E1047" s="298"/>
      <c r="F1047" s="298"/>
      <c r="G1047" s="298"/>
      <c r="H1047" s="298"/>
      <c r="I1047" s="298"/>
      <c r="J1047" s="298"/>
      <c r="K1047" s="299"/>
    </row>
    <row r="1048" spans="1:11" ht="13.8" thickBot="1" x14ac:dyDescent="0.3">
      <c r="D1048" s="271"/>
    </row>
    <row r="1049" spans="1:11" ht="15.6" x14ac:dyDescent="0.3">
      <c r="A1049" s="300" t="s">
        <v>0</v>
      </c>
      <c r="B1049" s="301"/>
      <c r="C1049" s="302"/>
      <c r="D1049" s="272" t="s">
        <v>1</v>
      </c>
      <c r="E1049" s="279"/>
      <c r="F1049" s="176"/>
      <c r="G1049" s="176"/>
      <c r="H1049" s="1"/>
      <c r="I1049" s="2"/>
      <c r="J1049" s="3" t="s">
        <v>2</v>
      </c>
      <c r="K1049" s="74" t="s">
        <v>1</v>
      </c>
    </row>
    <row r="1050" spans="1:11" ht="13.8" thickBot="1" x14ac:dyDescent="0.3">
      <c r="A1050" s="4"/>
      <c r="B1050" s="5"/>
      <c r="C1050" s="6"/>
      <c r="D1050" s="273" t="s">
        <v>3</v>
      </c>
      <c r="E1050" s="280"/>
      <c r="F1050" s="177"/>
      <c r="G1050" s="177"/>
      <c r="H1050" s="8"/>
      <c r="I1050" s="9"/>
      <c r="J1050" s="10"/>
      <c r="K1050" s="7" t="s">
        <v>3</v>
      </c>
    </row>
    <row r="1051" spans="1:11" ht="15.6" x14ac:dyDescent="0.25">
      <c r="A1051" s="11"/>
      <c r="B1051" s="12"/>
      <c r="C1051" s="13" t="s">
        <v>4</v>
      </c>
      <c r="D1051" s="190"/>
      <c r="E1051" s="281"/>
      <c r="F1051" s="61"/>
      <c r="G1051" s="61"/>
      <c r="H1051" s="11"/>
      <c r="I1051" s="12"/>
      <c r="J1051" s="13" t="s">
        <v>5</v>
      </c>
      <c r="K1051" s="15"/>
    </row>
    <row r="1052" spans="1:11" x14ac:dyDescent="0.25">
      <c r="A1052" s="9"/>
      <c r="B1052" s="17" t="s">
        <v>6</v>
      </c>
      <c r="C1052" s="9"/>
      <c r="D1052" s="18">
        <f>D1053+D1054+D1055+D1056+D1057+D1058+D1059</f>
        <v>0</v>
      </c>
      <c r="E1052" s="39"/>
      <c r="F1052" s="178"/>
      <c r="G1052" s="178"/>
      <c r="H1052" s="9"/>
      <c r="I1052" s="17" t="s">
        <v>7</v>
      </c>
      <c r="J1052" s="9"/>
      <c r="K1052" s="19">
        <f>K1053+K1054+K1055+K1056+K1057+K1058+K1059</f>
        <v>0</v>
      </c>
    </row>
    <row r="1053" spans="1:11" ht="12.75" customHeight="1" x14ac:dyDescent="0.25">
      <c r="A1053" s="21"/>
      <c r="B1053" s="22"/>
      <c r="C1053" s="23" t="s">
        <v>8</v>
      </c>
      <c r="D1053" s="197"/>
      <c r="E1053" s="114"/>
      <c r="F1053" s="115"/>
      <c r="G1053" s="115"/>
      <c r="H1053" s="21"/>
      <c r="I1053" s="22"/>
      <c r="J1053" s="23" t="s">
        <v>9</v>
      </c>
      <c r="K1053" s="197"/>
    </row>
    <row r="1054" spans="1:11" ht="12.75" customHeight="1" x14ac:dyDescent="0.25">
      <c r="A1054" s="21"/>
      <c r="B1054" s="21"/>
      <c r="C1054" s="23" t="s">
        <v>10</v>
      </c>
      <c r="D1054" s="197"/>
      <c r="E1054" s="114"/>
      <c r="F1054" s="115"/>
      <c r="G1054" s="115"/>
      <c r="H1054" s="21"/>
      <c r="I1054" s="22"/>
      <c r="J1054" s="23" t="s">
        <v>11</v>
      </c>
      <c r="K1054" s="197"/>
    </row>
    <row r="1055" spans="1:11" ht="12.75" customHeight="1" x14ac:dyDescent="0.25">
      <c r="A1055" s="21"/>
      <c r="B1055" s="21"/>
      <c r="C1055" s="23" t="s">
        <v>12</v>
      </c>
      <c r="D1055" s="197"/>
      <c r="E1055" s="114"/>
      <c r="F1055" s="115"/>
      <c r="G1055" s="115"/>
      <c r="H1055" s="21"/>
      <c r="I1055" s="21"/>
      <c r="J1055" s="23" t="s">
        <v>13</v>
      </c>
      <c r="K1055" s="197"/>
    </row>
    <row r="1056" spans="1:11" ht="12.75" customHeight="1" x14ac:dyDescent="0.25">
      <c r="A1056" s="21"/>
      <c r="B1056" s="21"/>
      <c r="C1056" s="23" t="s">
        <v>14</v>
      </c>
      <c r="D1056" s="197"/>
      <c r="E1056" s="114"/>
      <c r="F1056" s="115"/>
      <c r="G1056" s="115"/>
      <c r="H1056" s="21"/>
      <c r="I1056" s="21"/>
      <c r="J1056" s="23" t="s">
        <v>15</v>
      </c>
      <c r="K1056" s="197"/>
    </row>
    <row r="1057" spans="1:11" ht="12.75" customHeight="1" x14ac:dyDescent="0.25">
      <c r="A1057" s="21"/>
      <c r="B1057" s="21"/>
      <c r="C1057" s="23" t="s">
        <v>16</v>
      </c>
      <c r="D1057" s="197"/>
      <c r="E1057" s="114"/>
      <c r="F1057" s="115"/>
      <c r="G1057" s="115"/>
      <c r="H1057" s="21"/>
      <c r="I1057" s="21"/>
      <c r="J1057" s="23" t="s">
        <v>17</v>
      </c>
      <c r="K1057" s="197"/>
    </row>
    <row r="1058" spans="1:11" ht="12.75" customHeight="1" x14ac:dyDescent="0.25">
      <c r="A1058" s="21"/>
      <c r="B1058" s="21"/>
      <c r="C1058" s="23" t="s">
        <v>18</v>
      </c>
      <c r="D1058" s="197"/>
      <c r="E1058" s="114"/>
      <c r="F1058" s="115"/>
      <c r="G1058" s="115"/>
      <c r="H1058" s="21"/>
      <c r="I1058" s="21"/>
      <c r="J1058" s="23" t="s">
        <v>19</v>
      </c>
      <c r="K1058" s="197"/>
    </row>
    <row r="1059" spans="1:11" ht="12.75" customHeight="1" x14ac:dyDescent="0.25">
      <c r="A1059" s="21"/>
      <c r="B1059" s="21"/>
      <c r="C1059" s="23" t="s">
        <v>20</v>
      </c>
      <c r="D1059" s="197"/>
      <c r="E1059" s="114"/>
      <c r="F1059" s="115"/>
      <c r="G1059" s="115"/>
      <c r="H1059" s="21"/>
      <c r="I1059" s="21"/>
      <c r="J1059" s="23" t="s">
        <v>21</v>
      </c>
      <c r="K1059" s="197"/>
    </row>
    <row r="1060" spans="1:11" ht="12.75" customHeight="1" x14ac:dyDescent="0.25">
      <c r="A1060" s="21"/>
      <c r="B1060" s="21"/>
      <c r="C1060" s="21"/>
      <c r="D1060" s="52"/>
      <c r="E1060" s="282"/>
      <c r="F1060" s="179"/>
      <c r="G1060" s="179"/>
      <c r="H1060" s="21"/>
      <c r="I1060" s="21"/>
      <c r="J1060" s="24"/>
      <c r="K1060" s="52"/>
    </row>
    <row r="1061" spans="1:11" x14ac:dyDescent="0.25">
      <c r="A1061" s="9"/>
      <c r="B1061" s="17" t="s">
        <v>22</v>
      </c>
      <c r="C1061" s="9"/>
      <c r="D1061" s="19">
        <f>D1062+D1063+D1064+D1065+D1066+D1067</f>
        <v>0</v>
      </c>
      <c r="E1061" s="39"/>
      <c r="F1061" s="178"/>
      <c r="G1061" s="178"/>
      <c r="H1061" s="9"/>
      <c r="I1061" s="17" t="s">
        <v>23</v>
      </c>
      <c r="J1061" s="9"/>
      <c r="K1061" s="19">
        <f>K1063+K1064+K1065+K1068+K1069+K1070+K1071+K1074</f>
        <v>0</v>
      </c>
    </row>
    <row r="1062" spans="1:11" ht="12.75" customHeight="1" x14ac:dyDescent="0.25">
      <c r="A1062" s="21"/>
      <c r="B1062" s="21"/>
      <c r="C1062" s="23" t="s">
        <v>24</v>
      </c>
      <c r="D1062" s="197"/>
      <c r="E1062" s="114"/>
      <c r="F1062" s="115"/>
      <c r="G1062" s="115"/>
      <c r="H1062" s="21"/>
      <c r="I1062" s="21"/>
      <c r="J1062" s="17" t="s">
        <v>25</v>
      </c>
      <c r="K1062" s="31"/>
    </row>
    <row r="1063" spans="1:11" ht="12.75" customHeight="1" x14ac:dyDescent="0.25">
      <c r="A1063" s="21"/>
      <c r="B1063" s="21"/>
      <c r="C1063" s="23" t="s">
        <v>26</v>
      </c>
      <c r="D1063" s="197"/>
      <c r="E1063" s="114"/>
      <c r="F1063" s="115"/>
      <c r="G1063" s="115"/>
      <c r="H1063" s="25"/>
      <c r="I1063" s="25"/>
      <c r="J1063" s="23" t="s">
        <v>27</v>
      </c>
      <c r="K1063" s="197"/>
    </row>
    <row r="1064" spans="1:11" ht="12.75" customHeight="1" x14ac:dyDescent="0.25">
      <c r="A1064" s="21"/>
      <c r="B1064" s="21"/>
      <c r="C1064" s="23" t="s">
        <v>28</v>
      </c>
      <c r="D1064" s="197"/>
      <c r="E1064" s="114"/>
      <c r="F1064" s="115"/>
      <c r="G1064" s="115"/>
      <c r="H1064" s="21"/>
      <c r="I1064" s="21"/>
      <c r="J1064" s="23" t="s">
        <v>29</v>
      </c>
      <c r="K1064" s="197"/>
    </row>
    <row r="1065" spans="1:11" ht="12.75" customHeight="1" x14ac:dyDescent="0.25">
      <c r="A1065" s="21"/>
      <c r="B1065" s="21"/>
      <c r="C1065" s="23" t="s">
        <v>30</v>
      </c>
      <c r="D1065" s="197"/>
      <c r="E1065" s="114"/>
      <c r="F1065" s="115"/>
      <c r="G1065" s="115"/>
      <c r="H1065" s="21"/>
      <c r="I1065" s="21"/>
      <c r="J1065" s="23" t="s">
        <v>31</v>
      </c>
      <c r="K1065" s="197"/>
    </row>
    <row r="1066" spans="1:11" ht="12.75" customHeight="1" x14ac:dyDescent="0.25">
      <c r="A1066" s="21"/>
      <c r="B1066" s="21"/>
      <c r="C1066" s="23" t="s">
        <v>32</v>
      </c>
      <c r="D1066" s="197"/>
      <c r="E1066" s="114"/>
      <c r="F1066" s="115"/>
      <c r="G1066" s="115"/>
      <c r="H1066" s="21"/>
      <c r="I1066" s="21"/>
      <c r="J1066" s="24"/>
      <c r="K1066" s="56"/>
    </row>
    <row r="1067" spans="1:11" ht="12.75" customHeight="1" x14ac:dyDescent="0.25">
      <c r="A1067" s="21"/>
      <c r="B1067" s="21"/>
      <c r="C1067" s="23" t="s">
        <v>33</v>
      </c>
      <c r="D1067" s="197"/>
      <c r="E1067" s="114"/>
      <c r="F1067" s="115"/>
      <c r="G1067" s="115"/>
      <c r="H1067" s="21"/>
      <c r="I1067" s="21"/>
      <c r="J1067" s="17" t="s">
        <v>34</v>
      </c>
      <c r="K1067" s="31"/>
    </row>
    <row r="1068" spans="1:11" ht="12.75" customHeight="1" x14ac:dyDescent="0.25">
      <c r="A1068" s="21"/>
      <c r="B1068" s="21"/>
      <c r="C1068" s="24"/>
      <c r="D1068" s="52"/>
      <c r="E1068" s="283"/>
      <c r="F1068" s="181"/>
      <c r="G1068" s="181"/>
      <c r="H1068" s="25"/>
      <c r="I1068" s="25"/>
      <c r="J1068" s="23" t="s">
        <v>35</v>
      </c>
      <c r="K1068" s="197"/>
    </row>
    <row r="1069" spans="1:11" ht="16.8" x14ac:dyDescent="0.25">
      <c r="A1069" s="9"/>
      <c r="B1069" s="17" t="s">
        <v>36</v>
      </c>
      <c r="C1069" s="26"/>
      <c r="D1069" s="19">
        <f>D1070+D1071+D1072+D1073+D1074+D1075+D1076+D1077+D1078+D1079+D1080+D1081+D1082</f>
        <v>0</v>
      </c>
      <c r="E1069" s="39"/>
      <c r="F1069" s="178"/>
      <c r="G1069" s="178"/>
      <c r="H1069" s="21"/>
      <c r="I1069" s="22"/>
      <c r="J1069" s="23" t="s">
        <v>276</v>
      </c>
      <c r="K1069" s="197"/>
    </row>
    <row r="1070" spans="1:11" ht="12.75" customHeight="1" x14ac:dyDescent="0.25">
      <c r="A1070" s="21"/>
      <c r="B1070" s="21"/>
      <c r="C1070" s="23" t="s">
        <v>37</v>
      </c>
      <c r="D1070" s="197"/>
      <c r="E1070" s="114"/>
      <c r="F1070" s="115"/>
      <c r="G1070" s="115"/>
      <c r="H1070" s="21"/>
      <c r="I1070" s="21"/>
      <c r="J1070" s="23" t="s">
        <v>38</v>
      </c>
      <c r="K1070" s="197"/>
    </row>
    <row r="1071" spans="1:11" ht="12.75" customHeight="1" x14ac:dyDescent="0.25">
      <c r="A1071" s="21"/>
      <c r="B1071" s="21"/>
      <c r="C1071" s="23" t="s">
        <v>39</v>
      </c>
      <c r="D1071" s="197"/>
      <c r="E1071" s="114"/>
      <c r="F1071" s="115"/>
      <c r="G1071" s="115"/>
      <c r="H1071" s="21"/>
      <c r="I1071" s="22"/>
      <c r="J1071" s="23" t="s">
        <v>40</v>
      </c>
      <c r="K1071" s="197"/>
    </row>
    <row r="1072" spans="1:11" ht="12.75" customHeight="1" x14ac:dyDescent="0.25">
      <c r="A1072" s="21"/>
      <c r="B1072" s="21"/>
      <c r="C1072" s="23" t="s">
        <v>41</v>
      </c>
      <c r="D1072" s="197"/>
      <c r="E1072" s="114"/>
      <c r="F1072" s="115"/>
      <c r="G1072" s="115"/>
      <c r="H1072" s="21"/>
      <c r="I1072" s="21"/>
      <c r="J1072" s="22"/>
      <c r="K1072" s="56"/>
    </row>
    <row r="1073" spans="1:11" ht="12.75" customHeight="1" x14ac:dyDescent="0.25">
      <c r="A1073" s="21"/>
      <c r="B1073" s="21"/>
      <c r="C1073" s="23" t="s">
        <v>42</v>
      </c>
      <c r="D1073" s="197"/>
      <c r="E1073" s="114"/>
      <c r="F1073" s="115"/>
      <c r="G1073" s="115"/>
      <c r="H1073" s="21"/>
      <c r="I1073" s="22"/>
      <c r="J1073" s="17" t="s">
        <v>43</v>
      </c>
      <c r="K1073" s="31"/>
    </row>
    <row r="1074" spans="1:11" ht="12.75" customHeight="1" x14ac:dyDescent="0.25">
      <c r="A1074" s="21"/>
      <c r="B1074" s="21"/>
      <c r="C1074" s="23" t="s">
        <v>44</v>
      </c>
      <c r="D1074" s="197"/>
      <c r="E1074" s="114"/>
      <c r="F1074" s="115"/>
      <c r="G1074" s="115"/>
      <c r="H1074" s="25"/>
      <c r="I1074" s="27"/>
      <c r="J1074" s="23" t="s">
        <v>45</v>
      </c>
      <c r="K1074" s="197"/>
    </row>
    <row r="1075" spans="1:11" ht="12.75" customHeight="1" x14ac:dyDescent="0.25">
      <c r="A1075" s="21"/>
      <c r="B1075" s="21"/>
      <c r="C1075" s="23" t="s">
        <v>46</v>
      </c>
      <c r="D1075" s="197"/>
      <c r="E1075" s="114"/>
      <c r="F1075" s="115"/>
      <c r="G1075" s="115"/>
      <c r="H1075" s="21"/>
      <c r="I1075" s="28"/>
      <c r="J1075" s="29"/>
      <c r="K1075" s="56"/>
    </row>
    <row r="1076" spans="1:11" ht="12.75" customHeight="1" x14ac:dyDescent="0.25">
      <c r="A1076" s="21"/>
      <c r="B1076" s="21"/>
      <c r="C1076" s="23" t="s">
        <v>47</v>
      </c>
      <c r="D1076" s="197"/>
      <c r="E1076" s="114"/>
      <c r="F1076" s="115"/>
      <c r="G1076" s="115"/>
      <c r="H1076" s="21"/>
      <c r="I1076" s="28"/>
      <c r="J1076" s="30"/>
      <c r="K1076" s="31"/>
    </row>
    <row r="1077" spans="1:11" ht="12.75" customHeight="1" x14ac:dyDescent="0.25">
      <c r="A1077" s="21"/>
      <c r="B1077" s="21"/>
      <c r="C1077" s="23" t="s">
        <v>48</v>
      </c>
      <c r="D1077" s="197"/>
      <c r="E1077" s="114"/>
      <c r="F1077" s="115"/>
      <c r="G1077" s="115"/>
      <c r="H1077" s="9"/>
      <c r="I1077" s="32" t="s">
        <v>49</v>
      </c>
      <c r="J1077" s="33"/>
      <c r="K1077" s="19">
        <f>K1078+K1079+K1080+K1081+K1082</f>
        <v>0</v>
      </c>
    </row>
    <row r="1078" spans="1:11" ht="12.75" customHeight="1" x14ac:dyDescent="0.25">
      <c r="A1078" s="21"/>
      <c r="B1078" s="21"/>
      <c r="C1078" s="23" t="s">
        <v>50</v>
      </c>
      <c r="D1078" s="197"/>
      <c r="E1078" s="114"/>
      <c r="F1078" s="115"/>
      <c r="G1078" s="115"/>
      <c r="H1078" s="34"/>
      <c r="I1078" s="22"/>
      <c r="J1078" s="23" t="s">
        <v>51</v>
      </c>
      <c r="K1078" s="197"/>
    </row>
    <row r="1079" spans="1:11" ht="12.75" customHeight="1" x14ac:dyDescent="0.25">
      <c r="A1079" s="21"/>
      <c r="B1079" s="21"/>
      <c r="C1079" s="23" t="s">
        <v>52</v>
      </c>
      <c r="D1079" s="197"/>
      <c r="E1079" s="114"/>
      <c r="F1079" s="115"/>
      <c r="G1079" s="115"/>
      <c r="H1079" s="34"/>
      <c r="I1079" s="21"/>
      <c r="J1079" s="35" t="s">
        <v>53</v>
      </c>
      <c r="K1079" s="197"/>
    </row>
    <row r="1080" spans="1:11" ht="12.75" customHeight="1" x14ac:dyDescent="0.25">
      <c r="A1080" s="21"/>
      <c r="B1080" s="21"/>
      <c r="C1080" s="23" t="s">
        <v>54</v>
      </c>
      <c r="D1080" s="197"/>
      <c r="E1080" s="114"/>
      <c r="F1080" s="115"/>
      <c r="G1080" s="115"/>
      <c r="H1080" s="21"/>
      <c r="I1080" s="21"/>
      <c r="J1080" s="35" t="s">
        <v>55</v>
      </c>
      <c r="K1080" s="197"/>
    </row>
    <row r="1081" spans="1:11" ht="12.75" customHeight="1" x14ac:dyDescent="0.25">
      <c r="A1081" s="21"/>
      <c r="B1081" s="21"/>
      <c r="C1081" s="23" t="s">
        <v>56</v>
      </c>
      <c r="D1081" s="197"/>
      <c r="E1081" s="114"/>
      <c r="F1081" s="115"/>
      <c r="G1081" s="115"/>
      <c r="H1081" s="21"/>
      <c r="I1081" s="21"/>
      <c r="J1081" s="23" t="s">
        <v>57</v>
      </c>
      <c r="K1081" s="197"/>
    </row>
    <row r="1082" spans="1:11" ht="12.75" customHeight="1" x14ac:dyDescent="0.25">
      <c r="A1082" s="21"/>
      <c r="B1082" s="21"/>
      <c r="C1082" s="23" t="s">
        <v>58</v>
      </c>
      <c r="D1082" s="197"/>
      <c r="E1082" s="114"/>
      <c r="F1082" s="115"/>
      <c r="G1082" s="115"/>
      <c r="H1082" s="21"/>
      <c r="I1082" s="21"/>
      <c r="J1082" s="35" t="s">
        <v>59</v>
      </c>
      <c r="K1082" s="197"/>
    </row>
    <row r="1083" spans="1:11" ht="12.75" customHeight="1" x14ac:dyDescent="0.25">
      <c r="A1083" s="21"/>
      <c r="B1083" s="21"/>
      <c r="C1083" s="21"/>
      <c r="D1083" s="52"/>
      <c r="E1083" s="282"/>
      <c r="F1083" s="179"/>
      <c r="G1083" s="179"/>
      <c r="H1083" s="21"/>
      <c r="I1083" s="21"/>
      <c r="J1083" s="24"/>
      <c r="K1083" s="52"/>
    </row>
    <row r="1084" spans="1:11" ht="16.8" x14ac:dyDescent="0.25">
      <c r="A1084" s="21"/>
      <c r="B1084" s="17" t="s">
        <v>60</v>
      </c>
      <c r="C1084" s="9"/>
      <c r="D1084" s="19">
        <f>D1085</f>
        <v>0</v>
      </c>
      <c r="E1084" s="39"/>
      <c r="F1084" s="178"/>
      <c r="G1084" s="178"/>
      <c r="H1084" s="9"/>
      <c r="I1084" s="17" t="s">
        <v>61</v>
      </c>
      <c r="J1084" s="9"/>
      <c r="K1084" s="19">
        <f>K1085</f>
        <v>0</v>
      </c>
    </row>
    <row r="1085" spans="1:11" ht="12.75" customHeight="1" x14ac:dyDescent="0.25">
      <c r="A1085" s="21"/>
      <c r="B1085" s="21"/>
      <c r="C1085" s="23" t="s">
        <v>62</v>
      </c>
      <c r="D1085" s="197"/>
      <c r="E1085" s="114"/>
      <c r="F1085" s="115"/>
      <c r="G1085" s="115"/>
      <c r="H1085" s="21"/>
      <c r="I1085" s="21"/>
      <c r="J1085" s="35" t="s">
        <v>63</v>
      </c>
      <c r="K1085" s="67"/>
    </row>
    <row r="1086" spans="1:11" ht="12.75" customHeight="1" x14ac:dyDescent="0.25">
      <c r="A1086" s="21"/>
      <c r="B1086" s="21"/>
      <c r="C1086" s="29"/>
      <c r="D1086" s="52"/>
      <c r="E1086" s="282"/>
      <c r="F1086" s="179"/>
      <c r="G1086" s="179"/>
      <c r="H1086" s="36"/>
      <c r="I1086" s="22"/>
      <c r="J1086" s="37"/>
      <c r="K1086" s="38"/>
    </row>
    <row r="1087" spans="1:11" ht="16.8" x14ac:dyDescent="0.25">
      <c r="A1087" s="9"/>
      <c r="B1087" s="17" t="s">
        <v>64</v>
      </c>
      <c r="C1087" s="33"/>
      <c r="D1087" s="19">
        <f>D1088+D1089+D1090</f>
        <v>0</v>
      </c>
      <c r="E1087" s="39"/>
      <c r="F1087" s="178"/>
      <c r="G1087" s="178"/>
      <c r="H1087" s="36"/>
      <c r="I1087" s="22"/>
      <c r="J1087" s="37"/>
      <c r="K1087" s="39"/>
    </row>
    <row r="1088" spans="1:11" ht="12.75" customHeight="1" x14ac:dyDescent="0.25">
      <c r="A1088" s="21"/>
      <c r="B1088" s="21"/>
      <c r="C1088" s="23" t="s">
        <v>65</v>
      </c>
      <c r="D1088" s="197"/>
      <c r="E1088" s="114"/>
      <c r="F1088" s="115"/>
      <c r="G1088" s="115"/>
      <c r="H1088" s="21"/>
      <c r="I1088" s="21"/>
      <c r="J1088" s="37"/>
      <c r="K1088" s="39"/>
    </row>
    <row r="1089" spans="1:11" ht="12.75" customHeight="1" x14ac:dyDescent="0.25">
      <c r="A1089" s="21"/>
      <c r="B1089" s="21"/>
      <c r="C1089" s="23" t="s">
        <v>66</v>
      </c>
      <c r="D1089" s="197"/>
      <c r="E1089" s="114"/>
      <c r="F1089" s="115"/>
      <c r="G1089" s="115"/>
      <c r="H1089" s="21"/>
      <c r="I1089" s="21"/>
      <c r="J1089" s="37"/>
      <c r="K1089" s="40"/>
    </row>
    <row r="1090" spans="1:11" ht="12.75" customHeight="1" x14ac:dyDescent="0.25">
      <c r="A1090" s="21"/>
      <c r="B1090" s="21"/>
      <c r="C1090" s="23" t="s">
        <v>67</v>
      </c>
      <c r="D1090" s="197"/>
      <c r="E1090" s="114"/>
      <c r="F1090" s="115"/>
      <c r="G1090" s="115"/>
      <c r="H1090" s="21"/>
      <c r="I1090" s="21"/>
      <c r="J1090" s="41"/>
      <c r="K1090" s="42"/>
    </row>
    <row r="1091" spans="1:11" ht="12.75" customHeight="1" x14ac:dyDescent="0.25">
      <c r="A1091" s="21"/>
      <c r="B1091" s="21"/>
      <c r="C1091" s="29"/>
      <c r="D1091" s="52"/>
      <c r="E1091" s="282"/>
      <c r="F1091" s="179"/>
      <c r="G1091" s="179"/>
      <c r="H1091" s="21"/>
      <c r="I1091" s="21"/>
      <c r="J1091" s="41"/>
      <c r="K1091" s="42"/>
    </row>
    <row r="1092" spans="1:11" ht="16.8" x14ac:dyDescent="0.25">
      <c r="A1092" s="25"/>
      <c r="B1092" s="17" t="s">
        <v>68</v>
      </c>
      <c r="C1092" s="33"/>
      <c r="D1092" s="19">
        <f>D1093+D1094+D1095+D1096+D1097+D1098</f>
        <v>0</v>
      </c>
      <c r="E1092" s="39"/>
      <c r="F1092" s="178"/>
      <c r="G1092" s="178"/>
      <c r="H1092" s="21"/>
      <c r="I1092" s="21"/>
      <c r="J1092" s="37"/>
      <c r="K1092" s="40"/>
    </row>
    <row r="1093" spans="1:11" ht="12.75" customHeight="1" x14ac:dyDescent="0.25">
      <c r="A1093" s="21"/>
      <c r="B1093" s="22"/>
      <c r="C1093" s="23" t="s">
        <v>69</v>
      </c>
      <c r="D1093" s="197"/>
      <c r="E1093" s="114"/>
      <c r="F1093" s="115"/>
      <c r="G1093" s="115"/>
      <c r="H1093" s="36"/>
      <c r="I1093" s="43"/>
      <c r="J1093" s="44"/>
      <c r="K1093" s="45"/>
    </row>
    <row r="1094" spans="1:11" ht="12.75" customHeight="1" x14ac:dyDescent="0.25">
      <c r="A1094" s="21"/>
      <c r="B1094" s="21"/>
      <c r="C1094" s="23" t="s">
        <v>70</v>
      </c>
      <c r="D1094" s="197"/>
      <c r="E1094" s="114"/>
      <c r="F1094" s="115"/>
      <c r="G1094" s="115"/>
      <c r="H1094" s="21"/>
      <c r="I1094" s="43"/>
      <c r="J1094" s="44"/>
      <c r="K1094" s="45"/>
    </row>
    <row r="1095" spans="1:11" ht="12.75" customHeight="1" x14ac:dyDescent="0.25">
      <c r="A1095" s="21"/>
      <c r="B1095" s="21"/>
      <c r="C1095" s="23" t="s">
        <v>71</v>
      </c>
      <c r="D1095" s="197"/>
      <c r="E1095" s="114"/>
      <c r="F1095" s="115"/>
      <c r="G1095" s="115"/>
      <c r="H1095" s="21"/>
      <c r="I1095" s="43"/>
      <c r="J1095" s="44"/>
      <c r="K1095" s="45"/>
    </row>
    <row r="1096" spans="1:11" ht="12.75" customHeight="1" x14ac:dyDescent="0.25">
      <c r="A1096" s="21"/>
      <c r="B1096" s="21"/>
      <c r="C1096" s="23" t="s">
        <v>72</v>
      </c>
      <c r="D1096" s="197"/>
      <c r="E1096" s="114"/>
      <c r="F1096" s="115"/>
      <c r="G1096" s="115"/>
      <c r="H1096" s="21"/>
      <c r="I1096" s="43"/>
      <c r="J1096" s="44"/>
      <c r="K1096" s="45"/>
    </row>
    <row r="1097" spans="1:11" ht="12.75" customHeight="1" x14ac:dyDescent="0.25">
      <c r="A1097" s="21"/>
      <c r="B1097" s="21"/>
      <c r="C1097" s="23" t="s">
        <v>73</v>
      </c>
      <c r="D1097" s="197"/>
      <c r="E1097" s="114"/>
      <c r="F1097" s="115"/>
      <c r="G1097" s="115"/>
      <c r="H1097" s="36"/>
      <c r="I1097" s="43"/>
      <c r="J1097" s="44"/>
      <c r="K1097" s="45"/>
    </row>
    <row r="1098" spans="1:11" ht="12.75" customHeight="1" x14ac:dyDescent="0.25">
      <c r="A1098" s="21"/>
      <c r="B1098" s="21"/>
      <c r="C1098" s="23" t="s">
        <v>74</v>
      </c>
      <c r="D1098" s="197"/>
      <c r="E1098" s="114"/>
      <c r="F1098" s="115"/>
      <c r="G1098" s="115"/>
      <c r="H1098" s="21"/>
      <c r="I1098" s="43"/>
      <c r="J1098" s="44"/>
      <c r="K1098" s="45"/>
    </row>
    <row r="1099" spans="1:11" ht="12.75" customHeight="1" x14ac:dyDescent="0.25">
      <c r="A1099" s="21"/>
      <c r="B1099" s="21"/>
      <c r="C1099" s="29"/>
      <c r="D1099" s="52"/>
      <c r="E1099" s="282"/>
      <c r="F1099" s="179"/>
      <c r="G1099" s="179"/>
      <c r="H1099" s="21"/>
      <c r="I1099" s="43"/>
      <c r="J1099" s="44"/>
      <c r="K1099" s="45"/>
    </row>
    <row r="1100" spans="1:11" ht="16.8" x14ac:dyDescent="0.25">
      <c r="A1100" s="46"/>
      <c r="B1100" s="17" t="s">
        <v>75</v>
      </c>
      <c r="C1100" s="47"/>
      <c r="D1100" s="19">
        <f>D1101+D1102</f>
        <v>0</v>
      </c>
      <c r="E1100" s="39"/>
      <c r="F1100" s="178"/>
      <c r="G1100" s="178"/>
      <c r="H1100" s="21"/>
      <c r="I1100" s="43"/>
      <c r="J1100" s="44"/>
      <c r="K1100" s="45"/>
    </row>
    <row r="1101" spans="1:11" ht="12.75" customHeight="1" x14ac:dyDescent="0.25">
      <c r="A1101" s="21"/>
      <c r="B1101" s="21"/>
      <c r="C1101" s="23" t="s">
        <v>76</v>
      </c>
      <c r="D1101" s="197"/>
      <c r="E1101" s="114"/>
      <c r="F1101" s="115"/>
      <c r="G1101" s="115"/>
      <c r="H1101" s="21"/>
      <c r="I1101" s="43"/>
      <c r="J1101" s="44"/>
      <c r="K1101" s="45"/>
    </row>
    <row r="1102" spans="1:11" ht="12.75" customHeight="1" x14ac:dyDescent="0.25">
      <c r="A1102" s="21"/>
      <c r="B1102" s="21"/>
      <c r="C1102" s="23" t="s">
        <v>77</v>
      </c>
      <c r="D1102" s="197"/>
      <c r="E1102" s="114"/>
      <c r="F1102" s="115"/>
      <c r="G1102" s="115"/>
      <c r="H1102" s="22"/>
      <c r="I1102" s="43"/>
      <c r="J1102" s="44"/>
      <c r="K1102" s="45"/>
    </row>
    <row r="1103" spans="1:11" ht="12.75" customHeight="1" x14ac:dyDescent="0.25">
      <c r="A1103" s="21"/>
      <c r="B1103" s="21"/>
      <c r="C1103" s="30"/>
      <c r="D1103" s="49"/>
      <c r="E1103" s="42"/>
      <c r="F1103" s="42"/>
      <c r="G1103" s="42"/>
      <c r="H1103" s="21"/>
      <c r="I1103" s="43"/>
      <c r="J1103" s="44"/>
      <c r="K1103" s="45"/>
    </row>
    <row r="1104" spans="1:11" x14ac:dyDescent="0.25">
      <c r="A1104" s="17"/>
      <c r="B1104" s="17" t="s">
        <v>78</v>
      </c>
      <c r="C1104" s="33"/>
      <c r="D1104" s="51">
        <f>D1105+D1106</f>
        <v>0</v>
      </c>
      <c r="E1104" s="42"/>
      <c r="F1104" s="185"/>
      <c r="G1104" s="185"/>
      <c r="H1104" s="43"/>
      <c r="I1104" s="17" t="s">
        <v>79</v>
      </c>
      <c r="J1104" s="9"/>
      <c r="K1104" s="51">
        <f>K1105+K1106</f>
        <v>0</v>
      </c>
    </row>
    <row r="1105" spans="1:11" ht="12.75" customHeight="1" x14ac:dyDescent="0.25">
      <c r="A1105" s="21"/>
      <c r="B1105" s="21"/>
      <c r="C1105" s="23" t="s">
        <v>80</v>
      </c>
      <c r="D1105" s="197"/>
      <c r="E1105" s="114"/>
      <c r="F1105" s="115"/>
      <c r="G1105" s="115"/>
      <c r="H1105" s="43"/>
      <c r="I1105" s="21"/>
      <c r="J1105" s="35" t="s">
        <v>81</v>
      </c>
      <c r="K1105" s="67"/>
    </row>
    <row r="1106" spans="1:11" ht="12.75" customHeight="1" x14ac:dyDescent="0.25">
      <c r="A1106" s="21"/>
      <c r="B1106" s="21"/>
      <c r="C1106" s="35" t="s">
        <v>82</v>
      </c>
      <c r="D1106" s="197"/>
      <c r="E1106" s="114"/>
      <c r="F1106" s="115"/>
      <c r="G1106" s="115"/>
      <c r="H1106" s="43"/>
      <c r="I1106" s="21"/>
      <c r="J1106" s="35" t="s">
        <v>83</v>
      </c>
      <c r="K1106" s="67"/>
    </row>
    <row r="1107" spans="1:11" ht="12.75" customHeight="1" x14ac:dyDescent="0.25">
      <c r="A1107" s="21"/>
      <c r="B1107" s="21"/>
      <c r="C1107" s="21"/>
      <c r="D1107" s="52"/>
      <c r="E1107" s="39"/>
      <c r="F1107" s="40"/>
      <c r="G1107" s="40"/>
      <c r="H1107" s="43"/>
      <c r="I1107" s="21"/>
      <c r="J1107" s="21"/>
      <c r="K1107" s="52"/>
    </row>
    <row r="1108" spans="1:11" x14ac:dyDescent="0.25">
      <c r="A1108" s="53"/>
      <c r="B1108" s="17" t="s">
        <v>84</v>
      </c>
      <c r="C1108" s="9"/>
      <c r="D1108" s="51">
        <f>D1109+D1110</f>
        <v>0</v>
      </c>
      <c r="E1108" s="42"/>
      <c r="F1108" s="185"/>
      <c r="G1108" s="185"/>
      <c r="H1108" s="54"/>
      <c r="I1108" s="17" t="s">
        <v>85</v>
      </c>
      <c r="J1108" s="9"/>
      <c r="K1108" s="51">
        <f>K1109+K1110</f>
        <v>0</v>
      </c>
    </row>
    <row r="1109" spans="1:11" ht="12.75" customHeight="1" x14ac:dyDescent="0.25">
      <c r="A1109" s="21"/>
      <c r="B1109" s="22"/>
      <c r="C1109" s="35" t="s">
        <v>86</v>
      </c>
      <c r="D1109" s="197"/>
      <c r="E1109" s="114"/>
      <c r="F1109" s="115"/>
      <c r="G1109" s="115"/>
      <c r="H1109" s="36"/>
      <c r="I1109" s="21"/>
      <c r="J1109" s="35" t="s">
        <v>87</v>
      </c>
      <c r="K1109" s="197"/>
    </row>
    <row r="1110" spans="1:11" ht="12.75" customHeight="1" x14ac:dyDescent="0.25">
      <c r="A1110" s="21"/>
      <c r="B1110" s="21"/>
      <c r="C1110" s="35" t="s">
        <v>88</v>
      </c>
      <c r="D1110" s="197"/>
      <c r="E1110" s="114"/>
      <c r="F1110" s="115"/>
      <c r="G1110" s="115"/>
      <c r="H1110" s="36"/>
      <c r="I1110" s="21"/>
      <c r="J1110" s="35" t="s">
        <v>89</v>
      </c>
      <c r="K1110" s="197"/>
    </row>
    <row r="1111" spans="1:11" ht="12.75" customHeight="1" thickBot="1" x14ac:dyDescent="0.3">
      <c r="A1111" s="21"/>
      <c r="B1111" s="21"/>
      <c r="C1111" s="55"/>
      <c r="D1111" s="56"/>
      <c r="E1111" s="39"/>
      <c r="F1111" s="40"/>
      <c r="G1111" s="40"/>
      <c r="H1111" s="36"/>
      <c r="I1111" s="21"/>
      <c r="J1111" s="21"/>
      <c r="K1111" s="56"/>
    </row>
    <row r="1112" spans="1:11" ht="17.399999999999999" thickBot="1" x14ac:dyDescent="0.3">
      <c r="A1112" s="21"/>
      <c r="B1112" s="21"/>
      <c r="C1112" s="57" t="s">
        <v>90</v>
      </c>
      <c r="D1112" s="58">
        <f>D1052+D1061+D1069+D1084+D1087+D1092+D1100+D1104+D1108</f>
        <v>0</v>
      </c>
      <c r="E1112" s="42"/>
      <c r="F1112" s="186"/>
      <c r="G1112" s="186"/>
      <c r="H1112" s="36"/>
      <c r="I1112" s="21"/>
      <c r="J1112" s="57" t="s">
        <v>91</v>
      </c>
      <c r="K1112" s="58">
        <f>K1052+K1061+K1077+K1084+K1104+K1108</f>
        <v>0</v>
      </c>
    </row>
    <row r="1113" spans="1:11" ht="12.75" customHeight="1" x14ac:dyDescent="0.25">
      <c r="A1113" s="21"/>
      <c r="B1113" s="21"/>
      <c r="C1113" s="59"/>
      <c r="D1113" s="42"/>
      <c r="E1113" s="42"/>
      <c r="F1113" s="42"/>
      <c r="G1113" s="42"/>
      <c r="H1113" s="36"/>
      <c r="I1113" s="21"/>
      <c r="J1113" s="50"/>
      <c r="K1113" s="42"/>
    </row>
    <row r="1114" spans="1:11" ht="15.6" x14ac:dyDescent="0.25">
      <c r="A1114" s="11"/>
      <c r="B1114" s="12"/>
      <c r="C1114" s="13" t="s">
        <v>92</v>
      </c>
      <c r="D1114" s="42"/>
      <c r="E1114" s="60"/>
      <c r="F1114" s="60"/>
      <c r="G1114" s="60"/>
      <c r="H1114" s="11"/>
      <c r="I1114" s="12"/>
      <c r="J1114" s="12"/>
      <c r="K1114" s="275"/>
    </row>
    <row r="1115" spans="1:11" ht="12.75" customHeight="1" x14ac:dyDescent="0.25">
      <c r="A1115" s="21"/>
      <c r="B1115" s="21"/>
      <c r="C1115" s="62" t="s">
        <v>93</v>
      </c>
      <c r="D1115" s="197">
        <f>Personnel!F26</f>
        <v>0</v>
      </c>
      <c r="E1115" s="114"/>
      <c r="F1115" s="115"/>
      <c r="G1115" s="115"/>
      <c r="H1115" s="43"/>
      <c r="I1115" s="43"/>
      <c r="J1115" s="43"/>
      <c r="K1115" s="45"/>
    </row>
    <row r="1116" spans="1:11" ht="12.75" customHeight="1" x14ac:dyDescent="0.25">
      <c r="A1116" s="21"/>
      <c r="B1116" s="21"/>
      <c r="C1116" s="62" t="s">
        <v>94</v>
      </c>
      <c r="D1116" s="197">
        <f>'Ensembles immobiliers'!F26</f>
        <v>0</v>
      </c>
      <c r="E1116" s="114"/>
      <c r="F1116" s="115"/>
      <c r="G1116" s="115"/>
      <c r="H1116" s="43"/>
      <c r="I1116" s="43"/>
      <c r="J1116" s="43"/>
      <c r="K1116" s="45"/>
    </row>
    <row r="1117" spans="1:11" ht="12.75" customHeight="1" x14ac:dyDescent="0.25">
      <c r="A1117" s="21"/>
      <c r="B1117" s="21"/>
      <c r="C1117" s="62" t="s">
        <v>95</v>
      </c>
      <c r="D1117" s="197">
        <f>'Adm générale'!F25</f>
        <v>0</v>
      </c>
      <c r="E1117" s="114"/>
      <c r="F1117" s="115"/>
      <c r="G1117" s="115"/>
      <c r="H1117" s="43"/>
      <c r="I1117" s="43"/>
      <c r="J1117" s="43"/>
      <c r="K1117" s="45"/>
    </row>
    <row r="1118" spans="1:11" ht="12.75" customHeight="1" x14ac:dyDescent="0.25">
      <c r="A1118" s="21"/>
      <c r="B1118" s="21"/>
      <c r="C1118" s="63"/>
      <c r="D1118" s="56"/>
      <c r="E1118" s="114"/>
      <c r="F1118" s="115"/>
      <c r="G1118" s="115"/>
      <c r="H1118" s="43"/>
      <c r="I1118" s="43"/>
      <c r="J1118" s="43"/>
      <c r="K1118" s="45"/>
    </row>
    <row r="1119" spans="1:11" x14ac:dyDescent="0.25">
      <c r="A1119" s="53"/>
      <c r="B1119" s="17" t="s">
        <v>96</v>
      </c>
      <c r="C1119" s="64"/>
      <c r="D1119" s="51">
        <f>D1120+D1121+D1122</f>
        <v>0</v>
      </c>
      <c r="E1119" s="42"/>
      <c r="F1119" s="185"/>
      <c r="G1119" s="185"/>
      <c r="H1119" s="9"/>
      <c r="I1119" s="17" t="s">
        <v>97</v>
      </c>
      <c r="J1119" s="65"/>
      <c r="K1119" s="51">
        <f>K1120+K1121+K1122</f>
        <v>0</v>
      </c>
    </row>
    <row r="1120" spans="1:11" ht="12.75" customHeight="1" x14ac:dyDescent="0.25">
      <c r="A1120" s="21"/>
      <c r="B1120" s="21"/>
      <c r="C1120" s="35" t="s">
        <v>98</v>
      </c>
      <c r="D1120" s="197">
        <f>'Secours nature'!C22</f>
        <v>0</v>
      </c>
      <c r="E1120" s="114"/>
      <c r="F1120" s="115"/>
      <c r="G1120" s="115"/>
      <c r="H1120" s="43"/>
      <c r="I1120" s="66"/>
      <c r="J1120" s="35" t="s">
        <v>99</v>
      </c>
      <c r="K1120" s="67">
        <f>D1120</f>
        <v>0</v>
      </c>
    </row>
    <row r="1121" spans="1:11" ht="12.75" customHeight="1" x14ac:dyDescent="0.25">
      <c r="A1121" s="21"/>
      <c r="B1121" s="21"/>
      <c r="C1121" s="68" t="s">
        <v>100</v>
      </c>
      <c r="D1121" s="197">
        <f>'Biens et Prestations'!C23</f>
        <v>0</v>
      </c>
      <c r="E1121" s="114"/>
      <c r="F1121" s="115"/>
      <c r="G1121" s="115"/>
      <c r="H1121" s="43"/>
      <c r="I1121" s="66"/>
      <c r="J1121" s="35" t="s">
        <v>101</v>
      </c>
      <c r="K1121" s="67">
        <f>D1121</f>
        <v>0</v>
      </c>
    </row>
    <row r="1122" spans="1:11" ht="12.75" customHeight="1" x14ac:dyDescent="0.25">
      <c r="A1122" s="21"/>
      <c r="B1122" s="21"/>
      <c r="C1122" s="35" t="s">
        <v>102</v>
      </c>
      <c r="D1122" s="197">
        <f>Bénévoles!D24</f>
        <v>0</v>
      </c>
      <c r="E1122" s="114"/>
      <c r="F1122" s="115"/>
      <c r="G1122" s="115"/>
      <c r="H1122" s="43"/>
      <c r="I1122" s="21"/>
      <c r="J1122" s="35" t="s">
        <v>103</v>
      </c>
      <c r="K1122" s="67">
        <f>D1122</f>
        <v>0</v>
      </c>
    </row>
    <row r="1123" spans="1:11" ht="12.75" customHeight="1" thickBot="1" x14ac:dyDescent="0.3">
      <c r="A1123" s="21"/>
      <c r="B1123" s="21"/>
      <c r="C1123" s="69"/>
      <c r="D1123" s="56"/>
      <c r="E1123" s="39"/>
      <c r="F1123" s="40"/>
      <c r="G1123" s="40"/>
      <c r="H1123" s="43"/>
      <c r="I1123" s="43"/>
      <c r="J1123" s="70"/>
      <c r="K1123" s="217"/>
    </row>
    <row r="1124" spans="1:11" ht="17.399999999999999" thickBot="1" x14ac:dyDescent="0.3">
      <c r="A1124" s="21"/>
      <c r="B1124" s="21"/>
      <c r="C1124" s="57" t="s">
        <v>104</v>
      </c>
      <c r="D1124" s="58">
        <f>D1115+D1116+D1117+D1119</f>
        <v>0</v>
      </c>
      <c r="E1124" s="42"/>
      <c r="F1124" s="186"/>
      <c r="G1124" s="186"/>
      <c r="H1124" s="43"/>
      <c r="I1124" s="43"/>
      <c r="J1124" s="57" t="s">
        <v>105</v>
      </c>
      <c r="K1124" s="58">
        <f>K1119</f>
        <v>0</v>
      </c>
    </row>
    <row r="1125" spans="1:11" ht="12.75" customHeight="1" thickBot="1" x14ac:dyDescent="0.3">
      <c r="A1125" s="21"/>
      <c r="B1125" s="21"/>
      <c r="C1125" s="21"/>
      <c r="D1125" s="218"/>
      <c r="E1125" s="282"/>
      <c r="F1125" s="179"/>
      <c r="G1125" s="179"/>
      <c r="H1125" s="43"/>
      <c r="I1125" s="43"/>
      <c r="J1125" s="43"/>
      <c r="K1125" s="219"/>
    </row>
    <row r="1126" spans="1:11" ht="17.399999999999999" thickBot="1" x14ac:dyDescent="0.3">
      <c r="A1126" s="21"/>
      <c r="B1126" s="21"/>
      <c r="C1126" s="71" t="s">
        <v>106</v>
      </c>
      <c r="D1126" s="72">
        <f>D1112+D1124</f>
        <v>0</v>
      </c>
      <c r="E1126" s="42"/>
      <c r="F1126" s="187"/>
      <c r="G1126" s="187"/>
      <c r="H1126" s="43"/>
      <c r="I1126" s="43"/>
      <c r="J1126" s="71" t="s">
        <v>107</v>
      </c>
      <c r="K1126" s="72">
        <f>K1112+K1124</f>
        <v>0</v>
      </c>
    </row>
    <row r="1127" spans="1:11" ht="13.8" hidden="1" thickBot="1" x14ac:dyDescent="0.3">
      <c r="A1127" s="36"/>
      <c r="B1127" s="73"/>
      <c r="C1127" s="73"/>
      <c r="D1127" s="274"/>
      <c r="E1127" s="285"/>
      <c r="F1127" s="73"/>
      <c r="G1127" s="73"/>
      <c r="K1127" s="271"/>
    </row>
    <row r="1128" spans="1:11" ht="13.8" hidden="1" thickBot="1" x14ac:dyDescent="0.3">
      <c r="D1128" s="271"/>
      <c r="K1128" s="271"/>
    </row>
    <row r="1129" spans="1:11" ht="13.8" hidden="1" thickBot="1" x14ac:dyDescent="0.3">
      <c r="D1129" s="271"/>
      <c r="K1129" s="271"/>
    </row>
    <row r="1130" spans="1:11" ht="13.8" hidden="1" thickBot="1" x14ac:dyDescent="0.3">
      <c r="D1130" s="271"/>
      <c r="K1130" s="271"/>
    </row>
    <row r="1131" spans="1:11" ht="13.8" hidden="1" thickBot="1" x14ac:dyDescent="0.3">
      <c r="D1131" s="271"/>
      <c r="K1131" s="271"/>
    </row>
    <row r="1132" spans="1:11" ht="13.8" hidden="1" thickBot="1" x14ac:dyDescent="0.3">
      <c r="D1132" s="271"/>
      <c r="K1132" s="271"/>
    </row>
    <row r="1133" spans="1:11" ht="13.8" hidden="1" thickBot="1" x14ac:dyDescent="0.3">
      <c r="D1133" s="271"/>
      <c r="K1133" s="271"/>
    </row>
    <row r="1134" spans="1:11" ht="13.8" hidden="1" thickBot="1" x14ac:dyDescent="0.3">
      <c r="D1134" s="271"/>
      <c r="K1134" s="271"/>
    </row>
    <row r="1135" spans="1:11" ht="13.8" hidden="1" thickBot="1" x14ac:dyDescent="0.3">
      <c r="D1135" s="271"/>
      <c r="K1135" s="271"/>
    </row>
    <row r="1136" spans="1:11" ht="13.8" hidden="1" thickBot="1" x14ac:dyDescent="0.3">
      <c r="D1136" s="271"/>
      <c r="K1136" s="271"/>
    </row>
    <row r="1137" spans="1:11" ht="13.8" hidden="1" thickBot="1" x14ac:dyDescent="0.3">
      <c r="D1137" s="271"/>
      <c r="K1137" s="271"/>
    </row>
    <row r="1138" spans="1:11" ht="13.8" hidden="1" thickBot="1" x14ac:dyDescent="0.3">
      <c r="D1138" s="271"/>
      <c r="K1138" s="271"/>
    </row>
    <row r="1139" spans="1:11" ht="13.8" hidden="1" thickBot="1" x14ac:dyDescent="0.3">
      <c r="D1139" s="271"/>
      <c r="K1139" s="271"/>
    </row>
    <row r="1140" spans="1:11" ht="13.8" hidden="1" thickBot="1" x14ac:dyDescent="0.3">
      <c r="D1140" s="271"/>
      <c r="K1140" s="271"/>
    </row>
    <row r="1141" spans="1:11" ht="13.8" hidden="1" thickBot="1" x14ac:dyDescent="0.3">
      <c r="D1141" s="271"/>
      <c r="K1141" s="271"/>
    </row>
    <row r="1142" spans="1:11" ht="13.8" hidden="1" thickBot="1" x14ac:dyDescent="0.3">
      <c r="D1142" s="271"/>
      <c r="K1142" s="271"/>
    </row>
    <row r="1143" spans="1:11" ht="13.8" hidden="1" thickBot="1" x14ac:dyDescent="0.3">
      <c r="D1143" s="271"/>
      <c r="K1143" s="271"/>
    </row>
    <row r="1144" spans="1:11" ht="14.4" thickBot="1" x14ac:dyDescent="0.35">
      <c r="D1144" s="271"/>
      <c r="J1144" s="81" t="s">
        <v>156</v>
      </c>
      <c r="K1144" s="277">
        <f>K1126-D1126</f>
        <v>0</v>
      </c>
    </row>
    <row r="1145" spans="1:11" ht="20.399999999999999" x14ac:dyDescent="0.35">
      <c r="D1145" s="271"/>
      <c r="J1145" s="75" t="s">
        <v>119</v>
      </c>
    </row>
    <row r="1146" spans="1:11" ht="2.25" customHeight="1" thickBot="1" x14ac:dyDescent="0.3">
      <c r="D1146" s="271"/>
    </row>
    <row r="1147" spans="1:11" ht="25.2" thickBot="1" x14ac:dyDescent="0.3">
      <c r="A1147" s="297" t="s">
        <v>142</v>
      </c>
      <c r="B1147" s="298"/>
      <c r="C1147" s="298"/>
      <c r="D1147" s="298"/>
      <c r="E1147" s="298"/>
      <c r="F1147" s="298"/>
      <c r="G1147" s="298"/>
      <c r="H1147" s="298"/>
      <c r="I1147" s="298"/>
      <c r="J1147" s="298"/>
      <c r="K1147" s="299"/>
    </row>
    <row r="1148" spans="1:11" ht="13.8" thickBot="1" x14ac:dyDescent="0.3">
      <c r="D1148" s="271"/>
    </row>
    <row r="1149" spans="1:11" ht="15.6" x14ac:dyDescent="0.3">
      <c r="A1149" s="300" t="s">
        <v>0</v>
      </c>
      <c r="B1149" s="301"/>
      <c r="C1149" s="302"/>
      <c r="D1149" s="272" t="s">
        <v>1</v>
      </c>
      <c r="E1149" s="279"/>
      <c r="F1149" s="176"/>
      <c r="G1149" s="176"/>
      <c r="H1149" s="1"/>
      <c r="I1149" s="2"/>
      <c r="J1149" s="3" t="s">
        <v>2</v>
      </c>
      <c r="K1149" s="74" t="s">
        <v>1</v>
      </c>
    </row>
    <row r="1150" spans="1:11" ht="13.8" thickBot="1" x14ac:dyDescent="0.3">
      <c r="A1150" s="4"/>
      <c r="B1150" s="5"/>
      <c r="C1150" s="6"/>
      <c r="D1150" s="273" t="s">
        <v>3</v>
      </c>
      <c r="E1150" s="280"/>
      <c r="F1150" s="177"/>
      <c r="G1150" s="177"/>
      <c r="H1150" s="8"/>
      <c r="I1150" s="9"/>
      <c r="J1150" s="10"/>
      <c r="K1150" s="7" t="s">
        <v>3</v>
      </c>
    </row>
    <row r="1151" spans="1:11" ht="15.6" x14ac:dyDescent="0.25">
      <c r="A1151" s="11"/>
      <c r="B1151" s="12"/>
      <c r="C1151" s="13" t="s">
        <v>4</v>
      </c>
      <c r="D1151" s="190"/>
      <c r="E1151" s="281"/>
      <c r="F1151" s="61"/>
      <c r="G1151" s="61"/>
      <c r="H1151" s="11"/>
      <c r="I1151" s="12"/>
      <c r="J1151" s="13" t="s">
        <v>5</v>
      </c>
      <c r="K1151" s="15"/>
    </row>
    <row r="1152" spans="1:11" x14ac:dyDescent="0.25">
      <c r="A1152" s="9"/>
      <c r="B1152" s="17" t="s">
        <v>6</v>
      </c>
      <c r="C1152" s="9"/>
      <c r="D1152" s="18">
        <f>D1153+D1154+D1155+D1156+D1157+D1158+D1159</f>
        <v>0</v>
      </c>
      <c r="E1152" s="39"/>
      <c r="F1152" s="178"/>
      <c r="G1152" s="178"/>
      <c r="H1152" s="9"/>
      <c r="I1152" s="17" t="s">
        <v>7</v>
      </c>
      <c r="J1152" s="9"/>
      <c r="K1152" s="19">
        <f>K1153+K1154+K1155+K1156+K1157+K1158+K1159</f>
        <v>0</v>
      </c>
    </row>
    <row r="1153" spans="1:11" ht="12.75" customHeight="1" x14ac:dyDescent="0.25">
      <c r="A1153" s="21"/>
      <c r="B1153" s="22"/>
      <c r="C1153" s="23" t="s">
        <v>8</v>
      </c>
      <c r="D1153" s="197"/>
      <c r="E1153" s="114"/>
      <c r="F1153" s="115"/>
      <c r="G1153" s="115"/>
      <c r="H1153" s="21"/>
      <c r="I1153" s="22"/>
      <c r="J1153" s="23" t="s">
        <v>9</v>
      </c>
      <c r="K1153" s="197"/>
    </row>
    <row r="1154" spans="1:11" ht="12.75" customHeight="1" x14ac:dyDescent="0.25">
      <c r="A1154" s="21"/>
      <c r="B1154" s="21"/>
      <c r="C1154" s="23" t="s">
        <v>10</v>
      </c>
      <c r="D1154" s="197"/>
      <c r="E1154" s="114"/>
      <c r="F1154" s="115"/>
      <c r="G1154" s="115"/>
      <c r="H1154" s="21"/>
      <c r="I1154" s="22"/>
      <c r="J1154" s="23" t="s">
        <v>11</v>
      </c>
      <c r="K1154" s="197"/>
    </row>
    <row r="1155" spans="1:11" ht="12.75" customHeight="1" x14ac:dyDescent="0.25">
      <c r="A1155" s="21"/>
      <c r="B1155" s="21"/>
      <c r="C1155" s="23" t="s">
        <v>12</v>
      </c>
      <c r="D1155" s="197"/>
      <c r="E1155" s="114"/>
      <c r="F1155" s="115"/>
      <c r="G1155" s="115"/>
      <c r="H1155" s="21"/>
      <c r="I1155" s="21"/>
      <c r="J1155" s="23" t="s">
        <v>13</v>
      </c>
      <c r="K1155" s="197"/>
    </row>
    <row r="1156" spans="1:11" ht="12.75" customHeight="1" x14ac:dyDescent="0.25">
      <c r="A1156" s="21"/>
      <c r="B1156" s="21"/>
      <c r="C1156" s="23" t="s">
        <v>14</v>
      </c>
      <c r="D1156" s="197"/>
      <c r="E1156" s="114"/>
      <c r="F1156" s="115"/>
      <c r="G1156" s="115"/>
      <c r="H1156" s="21"/>
      <c r="I1156" s="21"/>
      <c r="J1156" s="23" t="s">
        <v>15</v>
      </c>
      <c r="K1156" s="197"/>
    </row>
    <row r="1157" spans="1:11" ht="12.75" customHeight="1" x14ac:dyDescent="0.25">
      <c r="A1157" s="21"/>
      <c r="B1157" s="21"/>
      <c r="C1157" s="23" t="s">
        <v>16</v>
      </c>
      <c r="D1157" s="197"/>
      <c r="E1157" s="114"/>
      <c r="F1157" s="115"/>
      <c r="G1157" s="115"/>
      <c r="H1157" s="21"/>
      <c r="I1157" s="21"/>
      <c r="J1157" s="23" t="s">
        <v>17</v>
      </c>
      <c r="K1157" s="197"/>
    </row>
    <row r="1158" spans="1:11" ht="12.75" customHeight="1" x14ac:dyDescent="0.25">
      <c r="A1158" s="21"/>
      <c r="B1158" s="21"/>
      <c r="C1158" s="23" t="s">
        <v>18</v>
      </c>
      <c r="D1158" s="197"/>
      <c r="E1158" s="114"/>
      <c r="F1158" s="115"/>
      <c r="G1158" s="115"/>
      <c r="H1158" s="21"/>
      <c r="I1158" s="21"/>
      <c r="J1158" s="23" t="s">
        <v>19</v>
      </c>
      <c r="K1158" s="197"/>
    </row>
    <row r="1159" spans="1:11" ht="12.75" customHeight="1" x14ac:dyDescent="0.25">
      <c r="A1159" s="21"/>
      <c r="B1159" s="21"/>
      <c r="C1159" s="23" t="s">
        <v>20</v>
      </c>
      <c r="D1159" s="197"/>
      <c r="E1159" s="114"/>
      <c r="F1159" s="115"/>
      <c r="G1159" s="115"/>
      <c r="H1159" s="21"/>
      <c r="I1159" s="21"/>
      <c r="J1159" s="23" t="s">
        <v>21</v>
      </c>
      <c r="K1159" s="197"/>
    </row>
    <row r="1160" spans="1:11" ht="12.75" customHeight="1" x14ac:dyDescent="0.25">
      <c r="A1160" s="21"/>
      <c r="B1160" s="21"/>
      <c r="C1160" s="21"/>
      <c r="D1160" s="52"/>
      <c r="E1160" s="282"/>
      <c r="F1160" s="179"/>
      <c r="G1160" s="179"/>
      <c r="H1160" s="21"/>
      <c r="I1160" s="21"/>
      <c r="J1160" s="24"/>
      <c r="K1160" s="52"/>
    </row>
    <row r="1161" spans="1:11" x14ac:dyDescent="0.25">
      <c r="A1161" s="9"/>
      <c r="B1161" s="17" t="s">
        <v>22</v>
      </c>
      <c r="C1161" s="9"/>
      <c r="D1161" s="19">
        <f>D1162+D1163+D1164+D1165+D1166+D1167</f>
        <v>0</v>
      </c>
      <c r="E1161" s="39"/>
      <c r="F1161" s="178"/>
      <c r="G1161" s="178"/>
      <c r="H1161" s="9"/>
      <c r="I1161" s="17" t="s">
        <v>23</v>
      </c>
      <c r="J1161" s="9"/>
      <c r="K1161" s="19">
        <f>K1163+K1164+K1165+K1168+K1169+K1170+K1171+K1174</f>
        <v>0</v>
      </c>
    </row>
    <row r="1162" spans="1:11" ht="12.75" customHeight="1" x14ac:dyDescent="0.25">
      <c r="A1162" s="21"/>
      <c r="B1162" s="21"/>
      <c r="C1162" s="23" t="s">
        <v>24</v>
      </c>
      <c r="D1162" s="197"/>
      <c r="E1162" s="114"/>
      <c r="F1162" s="115"/>
      <c r="G1162" s="115"/>
      <c r="H1162" s="21"/>
      <c r="I1162" s="21"/>
      <c r="J1162" s="17" t="s">
        <v>25</v>
      </c>
      <c r="K1162" s="31"/>
    </row>
    <row r="1163" spans="1:11" ht="12.75" customHeight="1" x14ac:dyDescent="0.25">
      <c r="A1163" s="21"/>
      <c r="B1163" s="21"/>
      <c r="C1163" s="23" t="s">
        <v>26</v>
      </c>
      <c r="D1163" s="197"/>
      <c r="E1163" s="114"/>
      <c r="F1163" s="115"/>
      <c r="G1163" s="115"/>
      <c r="H1163" s="25"/>
      <c r="I1163" s="25"/>
      <c r="J1163" s="23" t="s">
        <v>27</v>
      </c>
      <c r="K1163" s="197"/>
    </row>
    <row r="1164" spans="1:11" ht="12.75" customHeight="1" x14ac:dyDescent="0.25">
      <c r="A1164" s="21"/>
      <c r="B1164" s="21"/>
      <c r="C1164" s="23" t="s">
        <v>28</v>
      </c>
      <c r="D1164" s="197"/>
      <c r="E1164" s="114"/>
      <c r="F1164" s="115"/>
      <c r="G1164" s="115"/>
      <c r="H1164" s="21"/>
      <c r="I1164" s="21"/>
      <c r="J1164" s="23" t="s">
        <v>29</v>
      </c>
      <c r="K1164" s="197"/>
    </row>
    <row r="1165" spans="1:11" ht="12.75" customHeight="1" x14ac:dyDescent="0.25">
      <c r="A1165" s="21"/>
      <c r="B1165" s="21"/>
      <c r="C1165" s="23" t="s">
        <v>30</v>
      </c>
      <c r="D1165" s="197"/>
      <c r="E1165" s="114"/>
      <c r="F1165" s="115"/>
      <c r="G1165" s="115"/>
      <c r="H1165" s="21"/>
      <c r="I1165" s="21"/>
      <c r="J1165" s="23" t="s">
        <v>31</v>
      </c>
      <c r="K1165" s="197"/>
    </row>
    <row r="1166" spans="1:11" ht="12.75" customHeight="1" x14ac:dyDescent="0.25">
      <c r="A1166" s="21"/>
      <c r="B1166" s="21"/>
      <c r="C1166" s="23" t="s">
        <v>32</v>
      </c>
      <c r="D1166" s="197"/>
      <c r="E1166" s="114"/>
      <c r="F1166" s="115"/>
      <c r="G1166" s="115"/>
      <c r="H1166" s="21"/>
      <c r="I1166" s="21"/>
      <c r="J1166" s="24"/>
      <c r="K1166" s="56"/>
    </row>
    <row r="1167" spans="1:11" ht="12.75" customHeight="1" x14ac:dyDescent="0.25">
      <c r="A1167" s="21"/>
      <c r="B1167" s="21"/>
      <c r="C1167" s="23" t="s">
        <v>33</v>
      </c>
      <c r="D1167" s="197"/>
      <c r="E1167" s="114"/>
      <c r="F1167" s="115"/>
      <c r="G1167" s="115"/>
      <c r="H1167" s="21"/>
      <c r="I1167" s="21"/>
      <c r="J1167" s="17" t="s">
        <v>34</v>
      </c>
      <c r="K1167" s="31"/>
    </row>
    <row r="1168" spans="1:11" ht="12.75" customHeight="1" x14ac:dyDescent="0.25">
      <c r="A1168" s="21"/>
      <c r="B1168" s="21"/>
      <c r="C1168" s="24"/>
      <c r="D1168" s="52"/>
      <c r="E1168" s="283"/>
      <c r="F1168" s="181"/>
      <c r="G1168" s="181"/>
      <c r="H1168" s="25"/>
      <c r="I1168" s="25"/>
      <c r="J1168" s="23" t="s">
        <v>35</v>
      </c>
      <c r="K1168" s="197"/>
    </row>
    <row r="1169" spans="1:11" ht="16.8" x14ac:dyDescent="0.25">
      <c r="A1169" s="9"/>
      <c r="B1169" s="17" t="s">
        <v>36</v>
      </c>
      <c r="C1169" s="26"/>
      <c r="D1169" s="19">
        <f>D1170+D1171+D1172+D1173+D1174+D1175+D1176+D1177+D1178+D1179+D1180+D1181+D1182</f>
        <v>0</v>
      </c>
      <c r="E1169" s="39"/>
      <c r="F1169" s="178"/>
      <c r="G1169" s="178"/>
      <c r="H1169" s="21"/>
      <c r="I1169" s="22"/>
      <c r="J1169" s="23" t="s">
        <v>276</v>
      </c>
      <c r="K1169" s="197"/>
    </row>
    <row r="1170" spans="1:11" ht="12.75" customHeight="1" x14ac:dyDescent="0.25">
      <c r="A1170" s="21"/>
      <c r="B1170" s="21"/>
      <c r="C1170" s="23" t="s">
        <v>37</v>
      </c>
      <c r="D1170" s="197"/>
      <c r="E1170" s="114"/>
      <c r="F1170" s="115"/>
      <c r="G1170" s="115"/>
      <c r="H1170" s="21"/>
      <c r="I1170" s="21"/>
      <c r="J1170" s="23" t="s">
        <v>38</v>
      </c>
      <c r="K1170" s="197"/>
    </row>
    <row r="1171" spans="1:11" ht="12.75" customHeight="1" x14ac:dyDescent="0.25">
      <c r="A1171" s="21"/>
      <c r="B1171" s="21"/>
      <c r="C1171" s="23" t="s">
        <v>39</v>
      </c>
      <c r="D1171" s="197"/>
      <c r="E1171" s="114"/>
      <c r="F1171" s="115"/>
      <c r="G1171" s="115"/>
      <c r="H1171" s="21"/>
      <c r="I1171" s="22"/>
      <c r="J1171" s="23" t="s">
        <v>40</v>
      </c>
      <c r="K1171" s="197"/>
    </row>
    <row r="1172" spans="1:11" ht="12.75" customHeight="1" x14ac:dyDescent="0.25">
      <c r="A1172" s="21"/>
      <c r="B1172" s="21"/>
      <c r="C1172" s="23" t="s">
        <v>41</v>
      </c>
      <c r="D1172" s="197"/>
      <c r="E1172" s="114"/>
      <c r="F1172" s="115"/>
      <c r="G1172" s="115"/>
      <c r="H1172" s="21"/>
      <c r="I1172" s="21"/>
      <c r="J1172" s="22"/>
      <c r="K1172" s="56"/>
    </row>
    <row r="1173" spans="1:11" ht="12.75" customHeight="1" x14ac:dyDescent="0.25">
      <c r="A1173" s="21"/>
      <c r="B1173" s="21"/>
      <c r="C1173" s="23" t="s">
        <v>42</v>
      </c>
      <c r="D1173" s="197"/>
      <c r="E1173" s="114"/>
      <c r="F1173" s="115"/>
      <c r="G1173" s="115"/>
      <c r="H1173" s="21"/>
      <c r="I1173" s="22"/>
      <c r="J1173" s="17" t="s">
        <v>43</v>
      </c>
      <c r="K1173" s="31"/>
    </row>
    <row r="1174" spans="1:11" ht="12.75" customHeight="1" x14ac:dyDescent="0.25">
      <c r="A1174" s="21"/>
      <c r="B1174" s="21"/>
      <c r="C1174" s="23" t="s">
        <v>44</v>
      </c>
      <c r="D1174" s="197"/>
      <c r="E1174" s="114"/>
      <c r="F1174" s="115"/>
      <c r="G1174" s="115"/>
      <c r="H1174" s="25"/>
      <c r="I1174" s="27"/>
      <c r="J1174" s="23" t="s">
        <v>45</v>
      </c>
      <c r="K1174" s="197"/>
    </row>
    <row r="1175" spans="1:11" ht="12.75" customHeight="1" x14ac:dyDescent="0.25">
      <c r="A1175" s="21"/>
      <c r="B1175" s="21"/>
      <c r="C1175" s="23" t="s">
        <v>46</v>
      </c>
      <c r="D1175" s="197"/>
      <c r="E1175" s="114"/>
      <c r="F1175" s="115"/>
      <c r="G1175" s="115"/>
      <c r="H1175" s="21"/>
      <c r="I1175" s="28"/>
      <c r="J1175" s="29"/>
      <c r="K1175" s="56"/>
    </row>
    <row r="1176" spans="1:11" ht="12.75" customHeight="1" x14ac:dyDescent="0.25">
      <c r="A1176" s="21"/>
      <c r="B1176" s="21"/>
      <c r="C1176" s="23" t="s">
        <v>47</v>
      </c>
      <c r="D1176" s="197"/>
      <c r="E1176" s="114"/>
      <c r="F1176" s="115"/>
      <c r="G1176" s="115"/>
      <c r="H1176" s="21"/>
      <c r="I1176" s="28"/>
      <c r="J1176" s="30"/>
      <c r="K1176" s="31"/>
    </row>
    <row r="1177" spans="1:11" ht="12.75" customHeight="1" x14ac:dyDescent="0.25">
      <c r="A1177" s="21"/>
      <c r="B1177" s="21"/>
      <c r="C1177" s="23" t="s">
        <v>48</v>
      </c>
      <c r="D1177" s="197"/>
      <c r="E1177" s="114"/>
      <c r="F1177" s="115"/>
      <c r="G1177" s="115"/>
      <c r="H1177" s="9"/>
      <c r="I1177" s="32" t="s">
        <v>49</v>
      </c>
      <c r="J1177" s="33"/>
      <c r="K1177" s="19">
        <f>K1178+K1179+K1180+K1181+K1182</f>
        <v>0</v>
      </c>
    </row>
    <row r="1178" spans="1:11" ht="12.75" customHeight="1" x14ac:dyDescent="0.25">
      <c r="A1178" s="21"/>
      <c r="B1178" s="21"/>
      <c r="C1178" s="23" t="s">
        <v>50</v>
      </c>
      <c r="D1178" s="197"/>
      <c r="E1178" s="114"/>
      <c r="F1178" s="115"/>
      <c r="G1178" s="115"/>
      <c r="H1178" s="34"/>
      <c r="I1178" s="22"/>
      <c r="J1178" s="23" t="s">
        <v>51</v>
      </c>
      <c r="K1178" s="197"/>
    </row>
    <row r="1179" spans="1:11" ht="12.75" customHeight="1" x14ac:dyDescent="0.25">
      <c r="A1179" s="21"/>
      <c r="B1179" s="21"/>
      <c r="C1179" s="23" t="s">
        <v>52</v>
      </c>
      <c r="D1179" s="197"/>
      <c r="E1179" s="114"/>
      <c r="F1179" s="115"/>
      <c r="G1179" s="115"/>
      <c r="H1179" s="34"/>
      <c r="I1179" s="21"/>
      <c r="J1179" s="35" t="s">
        <v>53</v>
      </c>
      <c r="K1179" s="197"/>
    </row>
    <row r="1180" spans="1:11" ht="12.75" customHeight="1" x14ac:dyDescent="0.25">
      <c r="A1180" s="21"/>
      <c r="B1180" s="21"/>
      <c r="C1180" s="23" t="s">
        <v>54</v>
      </c>
      <c r="D1180" s="197"/>
      <c r="E1180" s="114"/>
      <c r="F1180" s="115"/>
      <c r="G1180" s="115"/>
      <c r="H1180" s="21"/>
      <c r="I1180" s="21"/>
      <c r="J1180" s="35" t="s">
        <v>55</v>
      </c>
      <c r="K1180" s="197"/>
    </row>
    <row r="1181" spans="1:11" ht="12.75" customHeight="1" x14ac:dyDescent="0.25">
      <c r="A1181" s="21"/>
      <c r="B1181" s="21"/>
      <c r="C1181" s="23" t="s">
        <v>56</v>
      </c>
      <c r="D1181" s="197"/>
      <c r="E1181" s="114"/>
      <c r="F1181" s="115"/>
      <c r="G1181" s="115"/>
      <c r="H1181" s="21"/>
      <c r="I1181" s="21"/>
      <c r="J1181" s="23" t="s">
        <v>57</v>
      </c>
      <c r="K1181" s="197"/>
    </row>
    <row r="1182" spans="1:11" ht="12.75" customHeight="1" x14ac:dyDescent="0.25">
      <c r="A1182" s="21"/>
      <c r="B1182" s="21"/>
      <c r="C1182" s="23" t="s">
        <v>58</v>
      </c>
      <c r="D1182" s="197"/>
      <c r="E1182" s="114"/>
      <c r="F1182" s="115"/>
      <c r="G1182" s="115"/>
      <c r="H1182" s="21"/>
      <c r="I1182" s="21"/>
      <c r="J1182" s="35" t="s">
        <v>59</v>
      </c>
      <c r="K1182" s="197"/>
    </row>
    <row r="1183" spans="1:11" ht="12.75" customHeight="1" x14ac:dyDescent="0.25">
      <c r="A1183" s="21"/>
      <c r="B1183" s="21"/>
      <c r="C1183" s="21"/>
      <c r="D1183" s="52"/>
      <c r="E1183" s="282"/>
      <c r="F1183" s="179"/>
      <c r="G1183" s="179"/>
      <c r="H1183" s="21"/>
      <c r="I1183" s="21"/>
      <c r="J1183" s="24"/>
      <c r="K1183" s="52"/>
    </row>
    <row r="1184" spans="1:11" ht="16.8" x14ac:dyDescent="0.25">
      <c r="A1184" s="21"/>
      <c r="B1184" s="17" t="s">
        <v>60</v>
      </c>
      <c r="C1184" s="9"/>
      <c r="D1184" s="19">
        <f>D1185</f>
        <v>0</v>
      </c>
      <c r="E1184" s="39"/>
      <c r="F1184" s="178"/>
      <c r="G1184" s="178"/>
      <c r="H1184" s="9"/>
      <c r="I1184" s="17" t="s">
        <v>61</v>
      </c>
      <c r="J1184" s="9"/>
      <c r="K1184" s="19">
        <f>K1185</f>
        <v>0</v>
      </c>
    </row>
    <row r="1185" spans="1:11" ht="12.75" customHeight="1" x14ac:dyDescent="0.25">
      <c r="A1185" s="21"/>
      <c r="B1185" s="21"/>
      <c r="C1185" s="23" t="s">
        <v>62</v>
      </c>
      <c r="D1185" s="197"/>
      <c r="E1185" s="114"/>
      <c r="F1185" s="115"/>
      <c r="G1185" s="115"/>
      <c r="H1185" s="21"/>
      <c r="I1185" s="21"/>
      <c r="J1185" s="35" t="s">
        <v>63</v>
      </c>
      <c r="K1185" s="67"/>
    </row>
    <row r="1186" spans="1:11" ht="12.75" customHeight="1" x14ac:dyDescent="0.25">
      <c r="A1186" s="21"/>
      <c r="B1186" s="21"/>
      <c r="C1186" s="29"/>
      <c r="D1186" s="52"/>
      <c r="E1186" s="282"/>
      <c r="F1186" s="179"/>
      <c r="G1186" s="179"/>
      <c r="H1186" s="36"/>
      <c r="I1186" s="22"/>
      <c r="J1186" s="37"/>
      <c r="K1186" s="38"/>
    </row>
    <row r="1187" spans="1:11" ht="16.8" x14ac:dyDescent="0.25">
      <c r="A1187" s="9"/>
      <c r="B1187" s="17" t="s">
        <v>64</v>
      </c>
      <c r="C1187" s="33"/>
      <c r="D1187" s="19">
        <f>D1188+D1189+D1190</f>
        <v>0</v>
      </c>
      <c r="E1187" s="39"/>
      <c r="F1187" s="178"/>
      <c r="G1187" s="178"/>
      <c r="H1187" s="36"/>
      <c r="I1187" s="22"/>
      <c r="J1187" s="37"/>
      <c r="K1187" s="39"/>
    </row>
    <row r="1188" spans="1:11" ht="12.75" customHeight="1" x14ac:dyDescent="0.25">
      <c r="A1188" s="21"/>
      <c r="B1188" s="21"/>
      <c r="C1188" s="23" t="s">
        <v>65</v>
      </c>
      <c r="D1188" s="197"/>
      <c r="E1188" s="114"/>
      <c r="F1188" s="115"/>
      <c r="G1188" s="115"/>
      <c r="H1188" s="21"/>
      <c r="I1188" s="21"/>
      <c r="J1188" s="37"/>
      <c r="K1188" s="39"/>
    </row>
    <row r="1189" spans="1:11" ht="12.75" customHeight="1" x14ac:dyDescent="0.25">
      <c r="A1189" s="21"/>
      <c r="B1189" s="21"/>
      <c r="C1189" s="23" t="s">
        <v>66</v>
      </c>
      <c r="D1189" s="197"/>
      <c r="E1189" s="114"/>
      <c r="F1189" s="115"/>
      <c r="G1189" s="115"/>
      <c r="H1189" s="21"/>
      <c r="I1189" s="21"/>
      <c r="J1189" s="37"/>
      <c r="K1189" s="40"/>
    </row>
    <row r="1190" spans="1:11" ht="12.75" customHeight="1" x14ac:dyDescent="0.25">
      <c r="A1190" s="21"/>
      <c r="B1190" s="21"/>
      <c r="C1190" s="23" t="s">
        <v>67</v>
      </c>
      <c r="D1190" s="197"/>
      <c r="E1190" s="114"/>
      <c r="F1190" s="115"/>
      <c r="G1190" s="115"/>
      <c r="H1190" s="21"/>
      <c r="I1190" s="21"/>
      <c r="J1190" s="41"/>
      <c r="K1190" s="42"/>
    </row>
    <row r="1191" spans="1:11" ht="12.75" customHeight="1" x14ac:dyDescent="0.25">
      <c r="A1191" s="21"/>
      <c r="B1191" s="21"/>
      <c r="C1191" s="29"/>
      <c r="D1191" s="52"/>
      <c r="E1191" s="282"/>
      <c r="F1191" s="179"/>
      <c r="G1191" s="179"/>
      <c r="H1191" s="21"/>
      <c r="I1191" s="21"/>
      <c r="J1191" s="41"/>
      <c r="K1191" s="42"/>
    </row>
    <row r="1192" spans="1:11" ht="16.8" x14ac:dyDescent="0.25">
      <c r="A1192" s="25"/>
      <c r="B1192" s="17" t="s">
        <v>68</v>
      </c>
      <c r="C1192" s="33"/>
      <c r="D1192" s="19">
        <f>D1193+D1194+D1195+D1196+D1197+D1198</f>
        <v>0</v>
      </c>
      <c r="E1192" s="39"/>
      <c r="F1192" s="178"/>
      <c r="G1192" s="178"/>
      <c r="H1192" s="21"/>
      <c r="I1192" s="21"/>
      <c r="J1192" s="37"/>
      <c r="K1192" s="40"/>
    </row>
    <row r="1193" spans="1:11" ht="12.75" customHeight="1" x14ac:dyDescent="0.25">
      <c r="A1193" s="21"/>
      <c r="B1193" s="22"/>
      <c r="C1193" s="23" t="s">
        <v>69</v>
      </c>
      <c r="D1193" s="197"/>
      <c r="E1193" s="114"/>
      <c r="F1193" s="115"/>
      <c r="G1193" s="115"/>
      <c r="H1193" s="36"/>
      <c r="I1193" s="43"/>
      <c r="J1193" s="44"/>
      <c r="K1193" s="45"/>
    </row>
    <row r="1194" spans="1:11" ht="12.75" customHeight="1" x14ac:dyDescent="0.25">
      <c r="A1194" s="21"/>
      <c r="B1194" s="21"/>
      <c r="C1194" s="23" t="s">
        <v>70</v>
      </c>
      <c r="D1194" s="197"/>
      <c r="E1194" s="114"/>
      <c r="F1194" s="115"/>
      <c r="G1194" s="115"/>
      <c r="H1194" s="21"/>
      <c r="I1194" s="43"/>
      <c r="J1194" s="44"/>
      <c r="K1194" s="45"/>
    </row>
    <row r="1195" spans="1:11" ht="12.75" customHeight="1" x14ac:dyDescent="0.25">
      <c r="A1195" s="21"/>
      <c r="B1195" s="21"/>
      <c r="C1195" s="23" t="s">
        <v>71</v>
      </c>
      <c r="D1195" s="197"/>
      <c r="E1195" s="114"/>
      <c r="F1195" s="115"/>
      <c r="G1195" s="115"/>
      <c r="H1195" s="21"/>
      <c r="I1195" s="43"/>
      <c r="J1195" s="44"/>
      <c r="K1195" s="45"/>
    </row>
    <row r="1196" spans="1:11" ht="12.75" customHeight="1" x14ac:dyDescent="0.25">
      <c r="A1196" s="21"/>
      <c r="B1196" s="21"/>
      <c r="C1196" s="23" t="s">
        <v>72</v>
      </c>
      <c r="D1196" s="197"/>
      <c r="E1196" s="114"/>
      <c r="F1196" s="115"/>
      <c r="G1196" s="115"/>
      <c r="H1196" s="21"/>
      <c r="I1196" s="43"/>
      <c r="J1196" s="44"/>
      <c r="K1196" s="45"/>
    </row>
    <row r="1197" spans="1:11" ht="12.75" customHeight="1" x14ac:dyDescent="0.25">
      <c r="A1197" s="21"/>
      <c r="B1197" s="21"/>
      <c r="C1197" s="23" t="s">
        <v>73</v>
      </c>
      <c r="D1197" s="197"/>
      <c r="E1197" s="114"/>
      <c r="F1197" s="115"/>
      <c r="G1197" s="115"/>
      <c r="H1197" s="36"/>
      <c r="I1197" s="43"/>
      <c r="J1197" s="44"/>
      <c r="K1197" s="45"/>
    </row>
    <row r="1198" spans="1:11" ht="12.75" customHeight="1" x14ac:dyDescent="0.25">
      <c r="A1198" s="21"/>
      <c r="B1198" s="21"/>
      <c r="C1198" s="23" t="s">
        <v>74</v>
      </c>
      <c r="D1198" s="197"/>
      <c r="E1198" s="114"/>
      <c r="F1198" s="115"/>
      <c r="G1198" s="115"/>
      <c r="H1198" s="21"/>
      <c r="I1198" s="43"/>
      <c r="J1198" s="44"/>
      <c r="K1198" s="45"/>
    </row>
    <row r="1199" spans="1:11" ht="12.75" customHeight="1" x14ac:dyDescent="0.25">
      <c r="A1199" s="21"/>
      <c r="B1199" s="21"/>
      <c r="C1199" s="29"/>
      <c r="D1199" s="52"/>
      <c r="E1199" s="282"/>
      <c r="F1199" s="179"/>
      <c r="G1199" s="179"/>
      <c r="H1199" s="21"/>
      <c r="I1199" s="43"/>
      <c r="J1199" s="44"/>
      <c r="K1199" s="45"/>
    </row>
    <row r="1200" spans="1:11" ht="16.8" x14ac:dyDescent="0.25">
      <c r="A1200" s="46"/>
      <c r="B1200" s="17" t="s">
        <v>75</v>
      </c>
      <c r="C1200" s="47"/>
      <c r="D1200" s="19">
        <f>D1201+D1202</f>
        <v>0</v>
      </c>
      <c r="E1200" s="39"/>
      <c r="F1200" s="178"/>
      <c r="G1200" s="178"/>
      <c r="H1200" s="21"/>
      <c r="I1200" s="43"/>
      <c r="J1200" s="44"/>
      <c r="K1200" s="45"/>
    </row>
    <row r="1201" spans="1:11" ht="12.75" customHeight="1" x14ac:dyDescent="0.25">
      <c r="A1201" s="21"/>
      <c r="B1201" s="21"/>
      <c r="C1201" s="23" t="s">
        <v>76</v>
      </c>
      <c r="D1201" s="197"/>
      <c r="E1201" s="114"/>
      <c r="F1201" s="115"/>
      <c r="G1201" s="115"/>
      <c r="H1201" s="21"/>
      <c r="I1201" s="43"/>
      <c r="J1201" s="44"/>
      <c r="K1201" s="45"/>
    </row>
    <row r="1202" spans="1:11" ht="12.75" customHeight="1" x14ac:dyDescent="0.25">
      <c r="A1202" s="21"/>
      <c r="B1202" s="21"/>
      <c r="C1202" s="23" t="s">
        <v>77</v>
      </c>
      <c r="D1202" s="197"/>
      <c r="E1202" s="114"/>
      <c r="F1202" s="115"/>
      <c r="G1202" s="115"/>
      <c r="H1202" s="22"/>
      <c r="I1202" s="43"/>
      <c r="J1202" s="44"/>
      <c r="K1202" s="45"/>
    </row>
    <row r="1203" spans="1:11" ht="12.75" customHeight="1" x14ac:dyDescent="0.25">
      <c r="A1203" s="21"/>
      <c r="B1203" s="21"/>
      <c r="C1203" s="30"/>
      <c r="D1203" s="49"/>
      <c r="E1203" s="42"/>
      <c r="F1203" s="42"/>
      <c r="G1203" s="42"/>
      <c r="H1203" s="21"/>
      <c r="I1203" s="43"/>
      <c r="J1203" s="44"/>
      <c r="K1203" s="45"/>
    </row>
    <row r="1204" spans="1:11" x14ac:dyDescent="0.25">
      <c r="A1204" s="17"/>
      <c r="B1204" s="17" t="s">
        <v>78</v>
      </c>
      <c r="C1204" s="33"/>
      <c r="D1204" s="51">
        <f>D1205+D1206</f>
        <v>0</v>
      </c>
      <c r="E1204" s="42"/>
      <c r="F1204" s="185"/>
      <c r="G1204" s="185"/>
      <c r="H1204" s="43"/>
      <c r="I1204" s="17" t="s">
        <v>79</v>
      </c>
      <c r="J1204" s="9"/>
      <c r="K1204" s="51">
        <f>K1205+K1206</f>
        <v>0</v>
      </c>
    </row>
    <row r="1205" spans="1:11" ht="12.75" customHeight="1" x14ac:dyDescent="0.25">
      <c r="A1205" s="21"/>
      <c r="B1205" s="21"/>
      <c r="C1205" s="23" t="s">
        <v>80</v>
      </c>
      <c r="D1205" s="197"/>
      <c r="E1205" s="114"/>
      <c r="F1205" s="115"/>
      <c r="G1205" s="115"/>
      <c r="H1205" s="43"/>
      <c r="I1205" s="21"/>
      <c r="J1205" s="35" t="s">
        <v>81</v>
      </c>
      <c r="K1205" s="67"/>
    </row>
    <row r="1206" spans="1:11" ht="12.75" customHeight="1" x14ac:dyDescent="0.25">
      <c r="A1206" s="21"/>
      <c r="B1206" s="21"/>
      <c r="C1206" s="35" t="s">
        <v>82</v>
      </c>
      <c r="D1206" s="197"/>
      <c r="E1206" s="114"/>
      <c r="F1206" s="115"/>
      <c r="G1206" s="115"/>
      <c r="H1206" s="43"/>
      <c r="I1206" s="21"/>
      <c r="J1206" s="35" t="s">
        <v>83</v>
      </c>
      <c r="K1206" s="67"/>
    </row>
    <row r="1207" spans="1:11" ht="12.75" customHeight="1" x14ac:dyDescent="0.25">
      <c r="A1207" s="21"/>
      <c r="B1207" s="21"/>
      <c r="C1207" s="21"/>
      <c r="D1207" s="52"/>
      <c r="E1207" s="39"/>
      <c r="F1207" s="40"/>
      <c r="G1207" s="40"/>
      <c r="H1207" s="43"/>
      <c r="I1207" s="21"/>
      <c r="J1207" s="21"/>
      <c r="K1207" s="52"/>
    </row>
    <row r="1208" spans="1:11" x14ac:dyDescent="0.25">
      <c r="A1208" s="53"/>
      <c r="B1208" s="17" t="s">
        <v>84</v>
      </c>
      <c r="C1208" s="9"/>
      <c r="D1208" s="51">
        <f>D1209+D1210</f>
        <v>0</v>
      </c>
      <c r="E1208" s="42"/>
      <c r="F1208" s="185"/>
      <c r="G1208" s="185"/>
      <c r="H1208" s="54"/>
      <c r="I1208" s="17" t="s">
        <v>85</v>
      </c>
      <c r="J1208" s="9"/>
      <c r="K1208" s="51">
        <f>K1209+K1210</f>
        <v>0</v>
      </c>
    </row>
    <row r="1209" spans="1:11" ht="12.75" customHeight="1" x14ac:dyDescent="0.25">
      <c r="A1209" s="21"/>
      <c r="B1209" s="22"/>
      <c r="C1209" s="35" t="s">
        <v>86</v>
      </c>
      <c r="D1209" s="197"/>
      <c r="E1209" s="114"/>
      <c r="F1209" s="115"/>
      <c r="G1209" s="115"/>
      <c r="H1209" s="36"/>
      <c r="I1209" s="21"/>
      <c r="J1209" s="35" t="s">
        <v>87</v>
      </c>
      <c r="K1209" s="197"/>
    </row>
    <row r="1210" spans="1:11" ht="12.75" customHeight="1" x14ac:dyDescent="0.25">
      <c r="A1210" s="21"/>
      <c r="B1210" s="21"/>
      <c r="C1210" s="35" t="s">
        <v>88</v>
      </c>
      <c r="D1210" s="197"/>
      <c r="E1210" s="114"/>
      <c r="F1210" s="115"/>
      <c r="G1210" s="115"/>
      <c r="H1210" s="36"/>
      <c r="I1210" s="21"/>
      <c r="J1210" s="35" t="s">
        <v>89</v>
      </c>
      <c r="K1210" s="197"/>
    </row>
    <row r="1211" spans="1:11" ht="12.75" customHeight="1" thickBot="1" x14ac:dyDescent="0.3">
      <c r="A1211" s="21"/>
      <c r="B1211" s="21"/>
      <c r="C1211" s="55"/>
      <c r="D1211" s="56"/>
      <c r="E1211" s="39"/>
      <c r="F1211" s="40"/>
      <c r="G1211" s="40"/>
      <c r="H1211" s="36"/>
      <c r="I1211" s="21"/>
      <c r="J1211" s="21"/>
      <c r="K1211" s="56"/>
    </row>
    <row r="1212" spans="1:11" ht="17.399999999999999" thickBot="1" x14ac:dyDescent="0.3">
      <c r="A1212" s="21"/>
      <c r="B1212" s="21"/>
      <c r="C1212" s="57" t="s">
        <v>90</v>
      </c>
      <c r="D1212" s="58">
        <f>D1152+D1161+D1169+D1184+D1187+D1192+D1200+D1204+D1208</f>
        <v>0</v>
      </c>
      <c r="E1212" s="42"/>
      <c r="F1212" s="186"/>
      <c r="G1212" s="186"/>
      <c r="H1212" s="36"/>
      <c r="I1212" s="21"/>
      <c r="J1212" s="57" t="s">
        <v>91</v>
      </c>
      <c r="K1212" s="58">
        <f>K1152+K1161+K1177+K1184+K1204+K1208</f>
        <v>0</v>
      </c>
    </row>
    <row r="1213" spans="1:11" ht="12.75" customHeight="1" x14ac:dyDescent="0.25">
      <c r="A1213" s="21"/>
      <c r="B1213" s="21"/>
      <c r="C1213" s="59"/>
      <c r="D1213" s="42"/>
      <c r="E1213" s="42"/>
      <c r="F1213" s="42"/>
      <c r="G1213" s="42"/>
      <c r="H1213" s="36"/>
      <c r="I1213" s="21"/>
      <c r="J1213" s="50"/>
      <c r="K1213" s="42"/>
    </row>
    <row r="1214" spans="1:11" ht="15.6" x14ac:dyDescent="0.25">
      <c r="A1214" s="11"/>
      <c r="B1214" s="12"/>
      <c r="C1214" s="13" t="s">
        <v>92</v>
      </c>
      <c r="D1214" s="42"/>
      <c r="E1214" s="60"/>
      <c r="F1214" s="60"/>
      <c r="G1214" s="60"/>
      <c r="H1214" s="11"/>
      <c r="I1214" s="12"/>
      <c r="J1214" s="12"/>
      <c r="K1214" s="275"/>
    </row>
    <row r="1215" spans="1:11" ht="12.75" customHeight="1" x14ac:dyDescent="0.25">
      <c r="A1215" s="21"/>
      <c r="B1215" s="21"/>
      <c r="C1215" s="62" t="s">
        <v>93</v>
      </c>
      <c r="D1215" s="197">
        <f>Personnel!F27</f>
        <v>0</v>
      </c>
      <c r="E1215" s="114"/>
      <c r="F1215" s="115"/>
      <c r="G1215" s="115"/>
      <c r="H1215" s="43"/>
      <c r="I1215" s="43"/>
      <c r="J1215" s="43"/>
      <c r="K1215" s="45"/>
    </row>
    <row r="1216" spans="1:11" ht="12.75" customHeight="1" x14ac:dyDescent="0.25">
      <c r="A1216" s="21"/>
      <c r="B1216" s="21"/>
      <c r="C1216" s="62" t="s">
        <v>94</v>
      </c>
      <c r="D1216" s="197">
        <f>'Ensembles immobiliers'!F27</f>
        <v>0</v>
      </c>
      <c r="E1216" s="114"/>
      <c r="F1216" s="115"/>
      <c r="G1216" s="115"/>
      <c r="H1216" s="43"/>
      <c r="I1216" s="43"/>
      <c r="J1216" s="43"/>
      <c r="K1216" s="45"/>
    </row>
    <row r="1217" spans="1:11" ht="12.75" customHeight="1" x14ac:dyDescent="0.25">
      <c r="A1217" s="21"/>
      <c r="B1217" s="21"/>
      <c r="C1217" s="62" t="s">
        <v>95</v>
      </c>
      <c r="D1217" s="197">
        <f>'Adm générale'!F26</f>
        <v>0</v>
      </c>
      <c r="E1217" s="114"/>
      <c r="F1217" s="115"/>
      <c r="G1217" s="115"/>
      <c r="H1217" s="43"/>
      <c r="I1217" s="43"/>
      <c r="J1217" s="43"/>
      <c r="K1217" s="45"/>
    </row>
    <row r="1218" spans="1:11" ht="12.75" customHeight="1" x14ac:dyDescent="0.25">
      <c r="A1218" s="21"/>
      <c r="B1218" s="21"/>
      <c r="C1218" s="63"/>
      <c r="D1218" s="56"/>
      <c r="E1218" s="114"/>
      <c r="F1218" s="115"/>
      <c r="G1218" s="115"/>
      <c r="H1218" s="43"/>
      <c r="I1218" s="43"/>
      <c r="J1218" s="43"/>
      <c r="K1218" s="45"/>
    </row>
    <row r="1219" spans="1:11" x14ac:dyDescent="0.25">
      <c r="A1219" s="53"/>
      <c r="B1219" s="17" t="s">
        <v>96</v>
      </c>
      <c r="C1219" s="64"/>
      <c r="D1219" s="51">
        <f>D1220+D1221+D1222</f>
        <v>0</v>
      </c>
      <c r="E1219" s="42"/>
      <c r="F1219" s="185"/>
      <c r="G1219" s="185"/>
      <c r="H1219" s="9"/>
      <c r="I1219" s="17" t="s">
        <v>97</v>
      </c>
      <c r="J1219" s="65"/>
      <c r="K1219" s="51">
        <f>K1220+K1221+K1222</f>
        <v>0</v>
      </c>
    </row>
    <row r="1220" spans="1:11" ht="12.75" customHeight="1" x14ac:dyDescent="0.25">
      <c r="A1220" s="21"/>
      <c r="B1220" s="21"/>
      <c r="C1220" s="35" t="s">
        <v>98</v>
      </c>
      <c r="D1220" s="197">
        <f>'Secours nature'!C23</f>
        <v>0</v>
      </c>
      <c r="E1220" s="114"/>
      <c r="F1220" s="115"/>
      <c r="G1220" s="115"/>
      <c r="H1220" s="43"/>
      <c r="I1220" s="66"/>
      <c r="J1220" s="35" t="s">
        <v>99</v>
      </c>
      <c r="K1220" s="67">
        <f>D1220</f>
        <v>0</v>
      </c>
    </row>
    <row r="1221" spans="1:11" ht="12.75" customHeight="1" x14ac:dyDescent="0.25">
      <c r="A1221" s="21"/>
      <c r="B1221" s="21"/>
      <c r="C1221" s="68" t="s">
        <v>100</v>
      </c>
      <c r="D1221" s="197">
        <f>'Biens et Prestations'!C24</f>
        <v>0</v>
      </c>
      <c r="E1221" s="114"/>
      <c r="F1221" s="115"/>
      <c r="G1221" s="115"/>
      <c r="H1221" s="43"/>
      <c r="I1221" s="66"/>
      <c r="J1221" s="35" t="s">
        <v>101</v>
      </c>
      <c r="K1221" s="67">
        <f>D1221</f>
        <v>0</v>
      </c>
    </row>
    <row r="1222" spans="1:11" ht="12.75" customHeight="1" x14ac:dyDescent="0.25">
      <c r="A1222" s="21"/>
      <c r="B1222" s="21"/>
      <c r="C1222" s="35" t="s">
        <v>102</v>
      </c>
      <c r="D1222" s="197">
        <f>Bénévoles!D25</f>
        <v>0</v>
      </c>
      <c r="E1222" s="114"/>
      <c r="F1222" s="115"/>
      <c r="G1222" s="115"/>
      <c r="H1222" s="43"/>
      <c r="I1222" s="21"/>
      <c r="J1222" s="35" t="s">
        <v>103</v>
      </c>
      <c r="K1222" s="67">
        <f>D1222</f>
        <v>0</v>
      </c>
    </row>
    <row r="1223" spans="1:11" ht="12.75" customHeight="1" thickBot="1" x14ac:dyDescent="0.3">
      <c r="A1223" s="21"/>
      <c r="B1223" s="21"/>
      <c r="C1223" s="69"/>
      <c r="D1223" s="56"/>
      <c r="E1223" s="39"/>
      <c r="F1223" s="40"/>
      <c r="G1223" s="40"/>
      <c r="H1223" s="43"/>
      <c r="I1223" s="43"/>
      <c r="J1223" s="70"/>
      <c r="K1223" s="217"/>
    </row>
    <row r="1224" spans="1:11" ht="17.399999999999999" thickBot="1" x14ac:dyDescent="0.3">
      <c r="A1224" s="21"/>
      <c r="B1224" s="21"/>
      <c r="C1224" s="57" t="s">
        <v>104</v>
      </c>
      <c r="D1224" s="58">
        <f>D1215+D1216+D1217+D1219</f>
        <v>0</v>
      </c>
      <c r="E1224" s="42"/>
      <c r="F1224" s="186"/>
      <c r="G1224" s="186"/>
      <c r="H1224" s="43"/>
      <c r="I1224" s="43"/>
      <c r="J1224" s="57" t="s">
        <v>105</v>
      </c>
      <c r="K1224" s="58">
        <f>K1219</f>
        <v>0</v>
      </c>
    </row>
    <row r="1225" spans="1:11" ht="12.75" customHeight="1" thickBot="1" x14ac:dyDescent="0.3">
      <c r="A1225" s="21"/>
      <c r="B1225" s="21"/>
      <c r="C1225" s="21"/>
      <c r="D1225" s="218"/>
      <c r="E1225" s="282"/>
      <c r="F1225" s="179"/>
      <c r="G1225" s="179"/>
      <c r="H1225" s="43"/>
      <c r="I1225" s="43"/>
      <c r="J1225" s="43"/>
      <c r="K1225" s="219"/>
    </row>
    <row r="1226" spans="1:11" ht="17.25" customHeight="1" thickBot="1" x14ac:dyDescent="0.3">
      <c r="A1226" s="21"/>
      <c r="B1226" s="21"/>
      <c r="C1226" s="71" t="s">
        <v>106</v>
      </c>
      <c r="D1226" s="72">
        <f>D1212+D1224</f>
        <v>0</v>
      </c>
      <c r="E1226" s="42"/>
      <c r="F1226" s="187"/>
      <c r="G1226" s="187"/>
      <c r="H1226" s="43"/>
      <c r="I1226" s="43"/>
      <c r="J1226" s="71" t="s">
        <v>107</v>
      </c>
      <c r="K1226" s="72">
        <f>K1212+K1224</f>
        <v>0</v>
      </c>
    </row>
    <row r="1227" spans="1:11" ht="13.8" hidden="1" thickBot="1" x14ac:dyDescent="0.3">
      <c r="D1227" s="271"/>
      <c r="K1227" s="271"/>
    </row>
    <row r="1228" spans="1:11" ht="13.8" hidden="1" thickBot="1" x14ac:dyDescent="0.3">
      <c r="D1228" s="271"/>
      <c r="K1228" s="271"/>
    </row>
    <row r="1229" spans="1:11" ht="13.8" hidden="1" thickBot="1" x14ac:dyDescent="0.3">
      <c r="D1229" s="271"/>
      <c r="K1229" s="271"/>
    </row>
    <row r="1230" spans="1:11" ht="13.8" hidden="1" thickBot="1" x14ac:dyDescent="0.3">
      <c r="D1230" s="271"/>
      <c r="K1230" s="271"/>
    </row>
    <row r="1231" spans="1:11" ht="13.8" hidden="1" thickBot="1" x14ac:dyDescent="0.3">
      <c r="D1231" s="271"/>
      <c r="K1231" s="271"/>
    </row>
    <row r="1232" spans="1:11" ht="13.8" hidden="1" thickBot="1" x14ac:dyDescent="0.3">
      <c r="D1232" s="271"/>
      <c r="K1232" s="271"/>
    </row>
    <row r="1233" spans="1:11" ht="13.8" hidden="1" thickBot="1" x14ac:dyDescent="0.3">
      <c r="D1233" s="271"/>
      <c r="K1233" s="271"/>
    </row>
    <row r="1234" spans="1:11" ht="13.8" hidden="1" thickBot="1" x14ac:dyDescent="0.3">
      <c r="D1234" s="271"/>
      <c r="K1234" s="271"/>
    </row>
    <row r="1235" spans="1:11" ht="13.8" hidden="1" thickBot="1" x14ac:dyDescent="0.3">
      <c r="D1235" s="271"/>
      <c r="K1235" s="271"/>
    </row>
    <row r="1236" spans="1:11" ht="13.8" hidden="1" thickBot="1" x14ac:dyDescent="0.3">
      <c r="D1236" s="271"/>
      <c r="K1236" s="271"/>
    </row>
    <row r="1237" spans="1:11" ht="13.8" hidden="1" thickBot="1" x14ac:dyDescent="0.3">
      <c r="D1237" s="271"/>
      <c r="K1237" s="271"/>
    </row>
    <row r="1238" spans="1:11" ht="13.8" hidden="1" thickBot="1" x14ac:dyDescent="0.3">
      <c r="D1238" s="271"/>
      <c r="K1238" s="271"/>
    </row>
    <row r="1239" spans="1:11" ht="13.8" hidden="1" thickBot="1" x14ac:dyDescent="0.3">
      <c r="D1239" s="271"/>
      <c r="K1239" s="271"/>
    </row>
    <row r="1240" spans="1:11" ht="13.8" hidden="1" thickBot="1" x14ac:dyDescent="0.3">
      <c r="D1240" s="271"/>
      <c r="K1240" s="271"/>
    </row>
    <row r="1241" spans="1:11" ht="13.8" hidden="1" thickBot="1" x14ac:dyDescent="0.3">
      <c r="D1241" s="271"/>
      <c r="K1241" s="271"/>
    </row>
    <row r="1242" spans="1:11" ht="13.8" hidden="1" thickBot="1" x14ac:dyDescent="0.3">
      <c r="D1242" s="271"/>
      <c r="K1242" s="271"/>
    </row>
    <row r="1243" spans="1:11" ht="13.8" hidden="1" thickBot="1" x14ac:dyDescent="0.3">
      <c r="D1243" s="271"/>
      <c r="K1243" s="271"/>
    </row>
    <row r="1244" spans="1:11" ht="14.4" thickBot="1" x14ac:dyDescent="0.35">
      <c r="D1244" s="271"/>
      <c r="J1244" s="81" t="s">
        <v>156</v>
      </c>
      <c r="K1244" s="277">
        <f>K1226-D1226</f>
        <v>0</v>
      </c>
    </row>
    <row r="1245" spans="1:11" ht="20.399999999999999" x14ac:dyDescent="0.35">
      <c r="D1245" s="271"/>
      <c r="J1245" s="75" t="s">
        <v>120</v>
      </c>
    </row>
    <row r="1246" spans="1:11" ht="3" customHeight="1" thickBot="1" x14ac:dyDescent="0.3">
      <c r="D1246" s="271"/>
    </row>
    <row r="1247" spans="1:11" ht="25.2" thickBot="1" x14ac:dyDescent="0.3">
      <c r="A1247" s="297" t="s">
        <v>143</v>
      </c>
      <c r="B1247" s="298"/>
      <c r="C1247" s="298"/>
      <c r="D1247" s="298"/>
      <c r="E1247" s="298"/>
      <c r="F1247" s="298"/>
      <c r="G1247" s="298"/>
      <c r="H1247" s="298"/>
      <c r="I1247" s="298"/>
      <c r="J1247" s="298"/>
      <c r="K1247" s="299"/>
    </row>
    <row r="1248" spans="1:11" ht="13.8" thickBot="1" x14ac:dyDescent="0.3">
      <c r="D1248" s="271"/>
    </row>
    <row r="1249" spans="1:11" ht="15.6" x14ac:dyDescent="0.3">
      <c r="A1249" s="300" t="s">
        <v>0</v>
      </c>
      <c r="B1249" s="301"/>
      <c r="C1249" s="302"/>
      <c r="D1249" s="272" t="s">
        <v>1</v>
      </c>
      <c r="E1249" s="279"/>
      <c r="F1249" s="176"/>
      <c r="G1249" s="176"/>
      <c r="H1249" s="1"/>
      <c r="I1249" s="2"/>
      <c r="J1249" s="3" t="s">
        <v>2</v>
      </c>
      <c r="K1249" s="74" t="s">
        <v>1</v>
      </c>
    </row>
    <row r="1250" spans="1:11" ht="13.8" thickBot="1" x14ac:dyDescent="0.3">
      <c r="A1250" s="4"/>
      <c r="B1250" s="5"/>
      <c r="C1250" s="6"/>
      <c r="D1250" s="273" t="s">
        <v>3</v>
      </c>
      <c r="E1250" s="280"/>
      <c r="F1250" s="177"/>
      <c r="G1250" s="177"/>
      <c r="H1250" s="8"/>
      <c r="I1250" s="9"/>
      <c r="J1250" s="10"/>
      <c r="K1250" s="7" t="s">
        <v>3</v>
      </c>
    </row>
    <row r="1251" spans="1:11" ht="15.6" x14ac:dyDescent="0.25">
      <c r="A1251" s="11"/>
      <c r="B1251" s="12"/>
      <c r="C1251" s="13" t="s">
        <v>4</v>
      </c>
      <c r="D1251" s="190"/>
      <c r="E1251" s="281"/>
      <c r="F1251" s="61"/>
      <c r="G1251" s="61"/>
      <c r="H1251" s="11"/>
      <c r="I1251" s="12"/>
      <c r="J1251" s="13" t="s">
        <v>5</v>
      </c>
      <c r="K1251" s="15"/>
    </row>
    <row r="1252" spans="1:11" x14ac:dyDescent="0.25">
      <c r="A1252" s="9"/>
      <c r="B1252" s="17" t="s">
        <v>6</v>
      </c>
      <c r="C1252" s="9"/>
      <c r="D1252" s="18">
        <f>D1253+D1254+D1255+D1256+D1257+D1258+D1259</f>
        <v>0</v>
      </c>
      <c r="E1252" s="39"/>
      <c r="F1252" s="178"/>
      <c r="G1252" s="178"/>
      <c r="H1252" s="9"/>
      <c r="I1252" s="17" t="s">
        <v>7</v>
      </c>
      <c r="J1252" s="9"/>
      <c r="K1252" s="19">
        <f>K1253+K1254+K1255+K1256+K1257+K1258+K1259</f>
        <v>0</v>
      </c>
    </row>
    <row r="1253" spans="1:11" ht="12.75" customHeight="1" x14ac:dyDescent="0.25">
      <c r="A1253" s="21"/>
      <c r="B1253" s="22"/>
      <c r="C1253" s="23" t="s">
        <v>8</v>
      </c>
      <c r="D1253" s="197"/>
      <c r="E1253" s="114"/>
      <c r="F1253" s="115"/>
      <c r="G1253" s="115"/>
      <c r="H1253" s="21"/>
      <c r="I1253" s="22"/>
      <c r="J1253" s="23" t="s">
        <v>9</v>
      </c>
      <c r="K1253" s="197"/>
    </row>
    <row r="1254" spans="1:11" ht="12.75" customHeight="1" x14ac:dyDescent="0.25">
      <c r="A1254" s="21"/>
      <c r="B1254" s="21"/>
      <c r="C1254" s="23" t="s">
        <v>10</v>
      </c>
      <c r="D1254" s="197"/>
      <c r="E1254" s="114"/>
      <c r="F1254" s="115"/>
      <c r="G1254" s="115"/>
      <c r="H1254" s="21"/>
      <c r="I1254" s="22"/>
      <c r="J1254" s="23" t="s">
        <v>11</v>
      </c>
      <c r="K1254" s="197"/>
    </row>
    <row r="1255" spans="1:11" ht="12.75" customHeight="1" x14ac:dyDescent="0.25">
      <c r="A1255" s="21"/>
      <c r="B1255" s="21"/>
      <c r="C1255" s="23" t="s">
        <v>12</v>
      </c>
      <c r="D1255" s="197"/>
      <c r="E1255" s="114"/>
      <c r="F1255" s="115"/>
      <c r="G1255" s="115"/>
      <c r="H1255" s="21"/>
      <c r="I1255" s="21"/>
      <c r="J1255" s="23" t="s">
        <v>13</v>
      </c>
      <c r="K1255" s="197"/>
    </row>
    <row r="1256" spans="1:11" ht="12.75" customHeight="1" x14ac:dyDescent="0.25">
      <c r="A1256" s="21"/>
      <c r="B1256" s="21"/>
      <c r="C1256" s="23" t="s">
        <v>14</v>
      </c>
      <c r="D1256" s="197"/>
      <c r="E1256" s="114"/>
      <c r="F1256" s="115"/>
      <c r="G1256" s="115"/>
      <c r="H1256" s="21"/>
      <c r="I1256" s="21"/>
      <c r="J1256" s="23" t="s">
        <v>15</v>
      </c>
      <c r="K1256" s="197"/>
    </row>
    <row r="1257" spans="1:11" ht="12.75" customHeight="1" x14ac:dyDescent="0.25">
      <c r="A1257" s="21"/>
      <c r="B1257" s="21"/>
      <c r="C1257" s="23" t="s">
        <v>16</v>
      </c>
      <c r="D1257" s="197"/>
      <c r="E1257" s="114"/>
      <c r="F1257" s="115"/>
      <c r="G1257" s="115"/>
      <c r="H1257" s="21"/>
      <c r="I1257" s="21"/>
      <c r="J1257" s="23" t="s">
        <v>17</v>
      </c>
      <c r="K1257" s="197"/>
    </row>
    <row r="1258" spans="1:11" ht="12.75" customHeight="1" x14ac:dyDescent="0.25">
      <c r="A1258" s="21"/>
      <c r="B1258" s="21"/>
      <c r="C1258" s="23" t="s">
        <v>18</v>
      </c>
      <c r="D1258" s="197"/>
      <c r="E1258" s="114"/>
      <c r="F1258" s="115"/>
      <c r="G1258" s="115"/>
      <c r="H1258" s="21"/>
      <c r="I1258" s="21"/>
      <c r="J1258" s="23" t="s">
        <v>19</v>
      </c>
      <c r="K1258" s="197"/>
    </row>
    <row r="1259" spans="1:11" ht="12.75" customHeight="1" x14ac:dyDescent="0.25">
      <c r="A1259" s="21"/>
      <c r="B1259" s="21"/>
      <c r="C1259" s="23" t="s">
        <v>20</v>
      </c>
      <c r="D1259" s="197"/>
      <c r="E1259" s="114"/>
      <c r="F1259" s="115"/>
      <c r="G1259" s="115"/>
      <c r="H1259" s="21"/>
      <c r="I1259" s="21"/>
      <c r="J1259" s="23" t="s">
        <v>21</v>
      </c>
      <c r="K1259" s="197"/>
    </row>
    <row r="1260" spans="1:11" ht="12.75" customHeight="1" x14ac:dyDescent="0.25">
      <c r="A1260" s="21"/>
      <c r="B1260" s="21"/>
      <c r="C1260" s="21"/>
      <c r="D1260" s="52"/>
      <c r="E1260" s="282"/>
      <c r="F1260" s="179"/>
      <c r="G1260" s="179"/>
      <c r="H1260" s="21"/>
      <c r="I1260" s="21"/>
      <c r="J1260" s="24"/>
      <c r="K1260" s="52"/>
    </row>
    <row r="1261" spans="1:11" x14ac:dyDescent="0.25">
      <c r="A1261" s="9"/>
      <c r="B1261" s="17" t="s">
        <v>22</v>
      </c>
      <c r="C1261" s="9"/>
      <c r="D1261" s="19">
        <f>D1262+D1263+D1264+D1265+D1266+D1267</f>
        <v>0</v>
      </c>
      <c r="E1261" s="39"/>
      <c r="F1261" s="178"/>
      <c r="G1261" s="178"/>
      <c r="H1261" s="9"/>
      <c r="I1261" s="17" t="s">
        <v>23</v>
      </c>
      <c r="J1261" s="9"/>
      <c r="K1261" s="19">
        <f>K1263+K1264+K1265+K1268+K1269+K1270+K1271+K1274</f>
        <v>0</v>
      </c>
    </row>
    <row r="1262" spans="1:11" ht="12.75" customHeight="1" x14ac:dyDescent="0.25">
      <c r="A1262" s="21"/>
      <c r="B1262" s="21"/>
      <c r="C1262" s="23" t="s">
        <v>24</v>
      </c>
      <c r="D1262" s="197"/>
      <c r="E1262" s="114"/>
      <c r="F1262" s="115"/>
      <c r="G1262" s="115"/>
      <c r="H1262" s="21"/>
      <c r="I1262" s="21"/>
      <c r="J1262" s="17" t="s">
        <v>25</v>
      </c>
      <c r="K1262" s="31"/>
    </row>
    <row r="1263" spans="1:11" ht="12.75" customHeight="1" x14ac:dyDescent="0.25">
      <c r="A1263" s="21"/>
      <c r="B1263" s="21"/>
      <c r="C1263" s="23" t="s">
        <v>26</v>
      </c>
      <c r="D1263" s="197"/>
      <c r="E1263" s="114"/>
      <c r="F1263" s="115"/>
      <c r="G1263" s="115"/>
      <c r="H1263" s="25"/>
      <c r="I1263" s="25"/>
      <c r="J1263" s="23" t="s">
        <v>27</v>
      </c>
      <c r="K1263" s="197"/>
    </row>
    <row r="1264" spans="1:11" ht="12.75" customHeight="1" x14ac:dyDescent="0.25">
      <c r="A1264" s="21"/>
      <c r="B1264" s="21"/>
      <c r="C1264" s="23" t="s">
        <v>28</v>
      </c>
      <c r="D1264" s="197"/>
      <c r="E1264" s="114"/>
      <c r="F1264" s="115"/>
      <c r="G1264" s="115"/>
      <c r="H1264" s="21"/>
      <c r="I1264" s="21"/>
      <c r="J1264" s="23" t="s">
        <v>29</v>
      </c>
      <c r="K1264" s="197"/>
    </row>
    <row r="1265" spans="1:11" ht="12.75" customHeight="1" x14ac:dyDescent="0.25">
      <c r="A1265" s="21"/>
      <c r="B1265" s="21"/>
      <c r="C1265" s="23" t="s">
        <v>30</v>
      </c>
      <c r="D1265" s="197"/>
      <c r="E1265" s="114"/>
      <c r="F1265" s="115"/>
      <c r="G1265" s="115"/>
      <c r="H1265" s="21"/>
      <c r="I1265" s="21"/>
      <c r="J1265" s="23" t="s">
        <v>31</v>
      </c>
      <c r="K1265" s="197"/>
    </row>
    <row r="1266" spans="1:11" ht="12.75" customHeight="1" x14ac:dyDescent="0.25">
      <c r="A1266" s="21"/>
      <c r="B1266" s="21"/>
      <c r="C1266" s="23" t="s">
        <v>32</v>
      </c>
      <c r="D1266" s="197"/>
      <c r="E1266" s="114"/>
      <c r="F1266" s="115"/>
      <c r="G1266" s="115"/>
      <c r="H1266" s="21"/>
      <c r="I1266" s="21"/>
      <c r="J1266" s="24"/>
      <c r="K1266" s="56"/>
    </row>
    <row r="1267" spans="1:11" ht="12.75" customHeight="1" x14ac:dyDescent="0.25">
      <c r="A1267" s="21"/>
      <c r="B1267" s="21"/>
      <c r="C1267" s="23" t="s">
        <v>33</v>
      </c>
      <c r="D1267" s="197"/>
      <c r="E1267" s="114"/>
      <c r="F1267" s="115"/>
      <c r="G1267" s="115"/>
      <c r="H1267" s="21"/>
      <c r="I1267" s="21"/>
      <c r="J1267" s="17" t="s">
        <v>34</v>
      </c>
      <c r="K1267" s="31"/>
    </row>
    <row r="1268" spans="1:11" ht="12.75" customHeight="1" x14ac:dyDescent="0.25">
      <c r="A1268" s="21"/>
      <c r="B1268" s="21"/>
      <c r="C1268" s="24"/>
      <c r="D1268" s="52"/>
      <c r="E1268" s="283"/>
      <c r="F1268" s="181"/>
      <c r="G1268" s="181"/>
      <c r="H1268" s="25"/>
      <c r="I1268" s="25"/>
      <c r="J1268" s="23" t="s">
        <v>35</v>
      </c>
      <c r="K1268" s="197"/>
    </row>
    <row r="1269" spans="1:11" ht="16.8" x14ac:dyDescent="0.25">
      <c r="A1269" s="9"/>
      <c r="B1269" s="17" t="s">
        <v>36</v>
      </c>
      <c r="C1269" s="26"/>
      <c r="D1269" s="19">
        <f>D1270+D1271+D1272+D1273+D1274+D1275+D1276+D1277+D1278+D1279+D1280+D1281+D1282</f>
        <v>0</v>
      </c>
      <c r="E1269" s="39"/>
      <c r="F1269" s="178"/>
      <c r="G1269" s="178"/>
      <c r="H1269" s="21"/>
      <c r="I1269" s="22"/>
      <c r="J1269" s="23" t="s">
        <v>276</v>
      </c>
      <c r="K1269" s="197"/>
    </row>
    <row r="1270" spans="1:11" ht="12.75" customHeight="1" x14ac:dyDescent="0.25">
      <c r="A1270" s="21"/>
      <c r="B1270" s="21"/>
      <c r="C1270" s="23" t="s">
        <v>37</v>
      </c>
      <c r="D1270" s="197"/>
      <c r="E1270" s="114"/>
      <c r="F1270" s="115"/>
      <c r="G1270" s="115"/>
      <c r="H1270" s="21"/>
      <c r="I1270" s="21"/>
      <c r="J1270" s="23" t="s">
        <v>38</v>
      </c>
      <c r="K1270" s="197"/>
    </row>
    <row r="1271" spans="1:11" ht="12.75" customHeight="1" x14ac:dyDescent="0.25">
      <c r="A1271" s="21"/>
      <c r="B1271" s="21"/>
      <c r="C1271" s="23" t="s">
        <v>39</v>
      </c>
      <c r="D1271" s="197"/>
      <c r="E1271" s="114"/>
      <c r="F1271" s="115"/>
      <c r="G1271" s="115"/>
      <c r="H1271" s="21"/>
      <c r="I1271" s="22"/>
      <c r="J1271" s="23" t="s">
        <v>40</v>
      </c>
      <c r="K1271" s="197"/>
    </row>
    <row r="1272" spans="1:11" ht="12.75" customHeight="1" x14ac:dyDescent="0.25">
      <c r="A1272" s="21"/>
      <c r="B1272" s="21"/>
      <c r="C1272" s="23" t="s">
        <v>41</v>
      </c>
      <c r="D1272" s="197"/>
      <c r="E1272" s="114"/>
      <c r="F1272" s="115"/>
      <c r="G1272" s="115"/>
      <c r="H1272" s="21"/>
      <c r="I1272" s="21"/>
      <c r="J1272" s="22"/>
      <c r="K1272" s="56"/>
    </row>
    <row r="1273" spans="1:11" ht="12.75" customHeight="1" x14ac:dyDescent="0.25">
      <c r="A1273" s="21"/>
      <c r="B1273" s="21"/>
      <c r="C1273" s="23" t="s">
        <v>42</v>
      </c>
      <c r="D1273" s="197"/>
      <c r="E1273" s="114"/>
      <c r="F1273" s="115"/>
      <c r="G1273" s="115"/>
      <c r="H1273" s="21"/>
      <c r="I1273" s="22"/>
      <c r="J1273" s="17" t="s">
        <v>43</v>
      </c>
      <c r="K1273" s="31"/>
    </row>
    <row r="1274" spans="1:11" ht="12.75" customHeight="1" x14ac:dyDescent="0.25">
      <c r="A1274" s="21"/>
      <c r="B1274" s="21"/>
      <c r="C1274" s="23" t="s">
        <v>44</v>
      </c>
      <c r="D1274" s="197"/>
      <c r="E1274" s="114"/>
      <c r="F1274" s="115"/>
      <c r="G1274" s="115"/>
      <c r="H1274" s="25"/>
      <c r="I1274" s="27"/>
      <c r="J1274" s="23" t="s">
        <v>45</v>
      </c>
      <c r="K1274" s="197"/>
    </row>
    <row r="1275" spans="1:11" ht="12.75" customHeight="1" x14ac:dyDescent="0.25">
      <c r="A1275" s="21"/>
      <c r="B1275" s="21"/>
      <c r="C1275" s="23" t="s">
        <v>46</v>
      </c>
      <c r="D1275" s="197"/>
      <c r="E1275" s="114"/>
      <c r="F1275" s="115"/>
      <c r="G1275" s="115"/>
      <c r="H1275" s="21"/>
      <c r="I1275" s="28"/>
      <c r="J1275" s="29"/>
      <c r="K1275" s="56"/>
    </row>
    <row r="1276" spans="1:11" ht="12.75" customHeight="1" x14ac:dyDescent="0.25">
      <c r="A1276" s="21"/>
      <c r="B1276" s="21"/>
      <c r="C1276" s="23" t="s">
        <v>47</v>
      </c>
      <c r="D1276" s="197"/>
      <c r="E1276" s="114"/>
      <c r="F1276" s="115"/>
      <c r="G1276" s="115"/>
      <c r="H1276" s="21"/>
      <c r="I1276" s="28"/>
      <c r="J1276" s="30"/>
      <c r="K1276" s="31"/>
    </row>
    <row r="1277" spans="1:11" ht="12.75" customHeight="1" x14ac:dyDescent="0.25">
      <c r="A1277" s="21"/>
      <c r="B1277" s="21"/>
      <c r="C1277" s="23" t="s">
        <v>48</v>
      </c>
      <c r="D1277" s="197"/>
      <c r="E1277" s="114"/>
      <c r="F1277" s="115"/>
      <c r="G1277" s="115"/>
      <c r="H1277" s="9"/>
      <c r="I1277" s="32" t="s">
        <v>49</v>
      </c>
      <c r="J1277" s="33"/>
      <c r="K1277" s="19">
        <f>K1278+K1279+K1280+K1281+K1282</f>
        <v>0</v>
      </c>
    </row>
    <row r="1278" spans="1:11" ht="12.75" customHeight="1" x14ac:dyDescent="0.25">
      <c r="A1278" s="21"/>
      <c r="B1278" s="21"/>
      <c r="C1278" s="23" t="s">
        <v>50</v>
      </c>
      <c r="D1278" s="197"/>
      <c r="E1278" s="114"/>
      <c r="F1278" s="115"/>
      <c r="G1278" s="115"/>
      <c r="H1278" s="34"/>
      <c r="I1278" s="22"/>
      <c r="J1278" s="23" t="s">
        <v>51</v>
      </c>
      <c r="K1278" s="197"/>
    </row>
    <row r="1279" spans="1:11" ht="12.75" customHeight="1" x14ac:dyDescent="0.25">
      <c r="A1279" s="21"/>
      <c r="B1279" s="21"/>
      <c r="C1279" s="23" t="s">
        <v>52</v>
      </c>
      <c r="D1279" s="197"/>
      <c r="E1279" s="114"/>
      <c r="F1279" s="115"/>
      <c r="G1279" s="115"/>
      <c r="H1279" s="34"/>
      <c r="I1279" s="21"/>
      <c r="J1279" s="35" t="s">
        <v>53</v>
      </c>
      <c r="K1279" s="197"/>
    </row>
    <row r="1280" spans="1:11" ht="12.75" customHeight="1" x14ac:dyDescent="0.25">
      <c r="A1280" s="21"/>
      <c r="B1280" s="21"/>
      <c r="C1280" s="23" t="s">
        <v>54</v>
      </c>
      <c r="D1280" s="197"/>
      <c r="E1280" s="114"/>
      <c r="F1280" s="115"/>
      <c r="G1280" s="115"/>
      <c r="H1280" s="21"/>
      <c r="I1280" s="21"/>
      <c r="J1280" s="35" t="s">
        <v>55</v>
      </c>
      <c r="K1280" s="197"/>
    </row>
    <row r="1281" spans="1:11" ht="12.75" customHeight="1" x14ac:dyDescent="0.25">
      <c r="A1281" s="21"/>
      <c r="B1281" s="21"/>
      <c r="C1281" s="23" t="s">
        <v>56</v>
      </c>
      <c r="D1281" s="197"/>
      <c r="E1281" s="114"/>
      <c r="F1281" s="115"/>
      <c r="G1281" s="115"/>
      <c r="H1281" s="21"/>
      <c r="I1281" s="21"/>
      <c r="J1281" s="23" t="s">
        <v>57</v>
      </c>
      <c r="K1281" s="197"/>
    </row>
    <row r="1282" spans="1:11" ht="12.75" customHeight="1" x14ac:dyDescent="0.25">
      <c r="A1282" s="21"/>
      <c r="B1282" s="21"/>
      <c r="C1282" s="23" t="s">
        <v>58</v>
      </c>
      <c r="D1282" s="197"/>
      <c r="E1282" s="114"/>
      <c r="F1282" s="115"/>
      <c r="G1282" s="115"/>
      <c r="H1282" s="21"/>
      <c r="I1282" s="21"/>
      <c r="J1282" s="35" t="s">
        <v>59</v>
      </c>
      <c r="K1282" s="197"/>
    </row>
    <row r="1283" spans="1:11" ht="12.75" customHeight="1" x14ac:dyDescent="0.25">
      <c r="A1283" s="21"/>
      <c r="B1283" s="21"/>
      <c r="C1283" s="21"/>
      <c r="D1283" s="52"/>
      <c r="E1283" s="282"/>
      <c r="F1283" s="179"/>
      <c r="G1283" s="179"/>
      <c r="H1283" s="21"/>
      <c r="I1283" s="21"/>
      <c r="J1283" s="24"/>
      <c r="K1283" s="52"/>
    </row>
    <row r="1284" spans="1:11" ht="16.8" x14ac:dyDescent="0.25">
      <c r="A1284" s="21"/>
      <c r="B1284" s="17" t="s">
        <v>60</v>
      </c>
      <c r="C1284" s="9"/>
      <c r="D1284" s="19">
        <f>D1285</f>
        <v>0</v>
      </c>
      <c r="E1284" s="39"/>
      <c r="F1284" s="178"/>
      <c r="G1284" s="178"/>
      <c r="H1284" s="9"/>
      <c r="I1284" s="17" t="s">
        <v>61</v>
      </c>
      <c r="J1284" s="9"/>
      <c r="K1284" s="19">
        <f>K1285</f>
        <v>0</v>
      </c>
    </row>
    <row r="1285" spans="1:11" ht="12.75" customHeight="1" x14ac:dyDescent="0.25">
      <c r="A1285" s="21"/>
      <c r="B1285" s="21"/>
      <c r="C1285" s="23" t="s">
        <v>62</v>
      </c>
      <c r="D1285" s="197"/>
      <c r="E1285" s="114"/>
      <c r="F1285" s="115"/>
      <c r="G1285" s="115"/>
      <c r="H1285" s="21"/>
      <c r="I1285" s="21"/>
      <c r="J1285" s="35" t="s">
        <v>63</v>
      </c>
      <c r="K1285" s="67"/>
    </row>
    <row r="1286" spans="1:11" ht="12.75" customHeight="1" x14ac:dyDescent="0.25">
      <c r="A1286" s="21"/>
      <c r="B1286" s="21"/>
      <c r="C1286" s="29"/>
      <c r="D1286" s="52"/>
      <c r="E1286" s="282"/>
      <c r="F1286" s="179"/>
      <c r="G1286" s="179"/>
      <c r="H1286" s="36"/>
      <c r="I1286" s="22"/>
      <c r="J1286" s="37"/>
      <c r="K1286" s="38"/>
    </row>
    <row r="1287" spans="1:11" ht="16.8" x14ac:dyDescent="0.25">
      <c r="A1287" s="9"/>
      <c r="B1287" s="17" t="s">
        <v>64</v>
      </c>
      <c r="C1287" s="33"/>
      <c r="D1287" s="19">
        <f>D1288+D1289+D1290</f>
        <v>0</v>
      </c>
      <c r="E1287" s="39"/>
      <c r="F1287" s="178"/>
      <c r="G1287" s="178"/>
      <c r="H1287" s="36"/>
      <c r="I1287" s="22"/>
      <c r="J1287" s="37"/>
      <c r="K1287" s="39"/>
    </row>
    <row r="1288" spans="1:11" ht="12.75" customHeight="1" x14ac:dyDescent="0.25">
      <c r="A1288" s="21"/>
      <c r="B1288" s="21"/>
      <c r="C1288" s="23" t="s">
        <v>65</v>
      </c>
      <c r="D1288" s="197"/>
      <c r="E1288" s="114"/>
      <c r="F1288" s="115"/>
      <c r="G1288" s="115"/>
      <c r="H1288" s="21"/>
      <c r="I1288" s="21"/>
      <c r="J1288" s="37"/>
      <c r="K1288" s="39"/>
    </row>
    <row r="1289" spans="1:11" ht="12.75" customHeight="1" x14ac:dyDescent="0.25">
      <c r="A1289" s="21"/>
      <c r="B1289" s="21"/>
      <c r="C1289" s="23" t="s">
        <v>66</v>
      </c>
      <c r="D1289" s="197"/>
      <c r="E1289" s="114"/>
      <c r="F1289" s="115"/>
      <c r="G1289" s="115"/>
      <c r="H1289" s="21"/>
      <c r="I1289" s="21"/>
      <c r="J1289" s="37"/>
      <c r="K1289" s="40"/>
    </row>
    <row r="1290" spans="1:11" ht="12.75" customHeight="1" x14ac:dyDescent="0.25">
      <c r="A1290" s="21"/>
      <c r="B1290" s="21"/>
      <c r="C1290" s="23" t="s">
        <v>67</v>
      </c>
      <c r="D1290" s="197"/>
      <c r="E1290" s="114"/>
      <c r="F1290" s="115"/>
      <c r="G1290" s="115"/>
      <c r="H1290" s="21"/>
      <c r="I1290" s="21"/>
      <c r="J1290" s="41"/>
      <c r="K1290" s="42"/>
    </row>
    <row r="1291" spans="1:11" ht="12.75" customHeight="1" x14ac:dyDescent="0.25">
      <c r="A1291" s="21"/>
      <c r="B1291" s="21"/>
      <c r="C1291" s="29"/>
      <c r="D1291" s="52"/>
      <c r="E1291" s="282"/>
      <c r="F1291" s="179"/>
      <c r="G1291" s="179"/>
      <c r="H1291" s="21"/>
      <c r="I1291" s="21"/>
      <c r="J1291" s="41"/>
      <c r="K1291" s="42"/>
    </row>
    <row r="1292" spans="1:11" ht="16.8" x14ac:dyDescent="0.25">
      <c r="A1292" s="25"/>
      <c r="B1292" s="17" t="s">
        <v>68</v>
      </c>
      <c r="C1292" s="33"/>
      <c r="D1292" s="19">
        <f>D1293+D1294+D1295+D1296+D1297+D1298</f>
        <v>0</v>
      </c>
      <c r="E1292" s="39"/>
      <c r="F1292" s="178"/>
      <c r="G1292" s="178"/>
      <c r="H1292" s="21"/>
      <c r="I1292" s="21"/>
      <c r="J1292" s="37"/>
      <c r="K1292" s="40"/>
    </row>
    <row r="1293" spans="1:11" ht="12.75" customHeight="1" x14ac:dyDescent="0.25">
      <c r="A1293" s="21"/>
      <c r="B1293" s="22"/>
      <c r="C1293" s="23" t="s">
        <v>69</v>
      </c>
      <c r="D1293" s="197"/>
      <c r="E1293" s="114"/>
      <c r="F1293" s="115"/>
      <c r="G1293" s="115"/>
      <c r="H1293" s="36"/>
      <c r="I1293" s="43"/>
      <c r="J1293" s="44"/>
      <c r="K1293" s="45"/>
    </row>
    <row r="1294" spans="1:11" ht="12.75" customHeight="1" x14ac:dyDescent="0.25">
      <c r="A1294" s="21"/>
      <c r="B1294" s="21"/>
      <c r="C1294" s="23" t="s">
        <v>70</v>
      </c>
      <c r="D1294" s="197"/>
      <c r="E1294" s="114"/>
      <c r="F1294" s="115"/>
      <c r="G1294" s="115"/>
      <c r="H1294" s="21"/>
      <c r="I1294" s="43"/>
      <c r="J1294" s="44"/>
      <c r="K1294" s="45"/>
    </row>
    <row r="1295" spans="1:11" ht="12.75" customHeight="1" x14ac:dyDescent="0.25">
      <c r="A1295" s="21"/>
      <c r="B1295" s="21"/>
      <c r="C1295" s="23" t="s">
        <v>71</v>
      </c>
      <c r="D1295" s="197"/>
      <c r="E1295" s="114"/>
      <c r="F1295" s="115"/>
      <c r="G1295" s="115"/>
      <c r="H1295" s="21"/>
      <c r="I1295" s="43"/>
      <c r="J1295" s="44"/>
      <c r="K1295" s="45"/>
    </row>
    <row r="1296" spans="1:11" ht="12.75" customHeight="1" x14ac:dyDescent="0.25">
      <c r="A1296" s="21"/>
      <c r="B1296" s="21"/>
      <c r="C1296" s="23" t="s">
        <v>72</v>
      </c>
      <c r="D1296" s="197"/>
      <c r="E1296" s="114"/>
      <c r="F1296" s="115"/>
      <c r="G1296" s="115"/>
      <c r="H1296" s="21"/>
      <c r="I1296" s="43"/>
      <c r="J1296" s="44"/>
      <c r="K1296" s="45"/>
    </row>
    <row r="1297" spans="1:11" ht="12.75" customHeight="1" x14ac:dyDescent="0.25">
      <c r="A1297" s="21"/>
      <c r="B1297" s="21"/>
      <c r="C1297" s="23" t="s">
        <v>73</v>
      </c>
      <c r="D1297" s="197"/>
      <c r="E1297" s="114"/>
      <c r="F1297" s="115"/>
      <c r="G1297" s="115"/>
      <c r="H1297" s="36"/>
      <c r="I1297" s="43"/>
      <c r="J1297" s="44"/>
      <c r="K1297" s="45"/>
    </row>
    <row r="1298" spans="1:11" ht="12.75" customHeight="1" x14ac:dyDescent="0.25">
      <c r="A1298" s="21"/>
      <c r="B1298" s="21"/>
      <c r="C1298" s="23" t="s">
        <v>74</v>
      </c>
      <c r="D1298" s="197"/>
      <c r="E1298" s="114"/>
      <c r="F1298" s="115"/>
      <c r="G1298" s="115"/>
      <c r="H1298" s="21"/>
      <c r="I1298" s="43"/>
      <c r="J1298" s="44"/>
      <c r="K1298" s="45"/>
    </row>
    <row r="1299" spans="1:11" ht="12.75" customHeight="1" x14ac:dyDescent="0.25">
      <c r="A1299" s="21"/>
      <c r="B1299" s="21"/>
      <c r="C1299" s="29"/>
      <c r="D1299" s="52"/>
      <c r="E1299" s="282"/>
      <c r="F1299" s="179"/>
      <c r="G1299" s="179"/>
      <c r="H1299" s="21"/>
      <c r="I1299" s="43"/>
      <c r="J1299" s="44"/>
      <c r="K1299" s="45"/>
    </row>
    <row r="1300" spans="1:11" ht="16.8" x14ac:dyDescent="0.25">
      <c r="A1300" s="46"/>
      <c r="B1300" s="17" t="s">
        <v>75</v>
      </c>
      <c r="C1300" s="47"/>
      <c r="D1300" s="19">
        <f>D1301+D1302</f>
        <v>0</v>
      </c>
      <c r="E1300" s="39"/>
      <c r="F1300" s="178"/>
      <c r="G1300" s="178"/>
      <c r="H1300" s="21"/>
      <c r="I1300" s="43"/>
      <c r="J1300" s="44"/>
      <c r="K1300" s="45"/>
    </row>
    <row r="1301" spans="1:11" ht="12.75" customHeight="1" x14ac:dyDescent="0.25">
      <c r="A1301" s="21"/>
      <c r="B1301" s="21"/>
      <c r="C1301" s="23" t="s">
        <v>76</v>
      </c>
      <c r="D1301" s="197"/>
      <c r="E1301" s="114"/>
      <c r="F1301" s="115"/>
      <c r="G1301" s="115"/>
      <c r="H1301" s="21"/>
      <c r="I1301" s="43"/>
      <c r="J1301" s="44"/>
      <c r="K1301" s="45"/>
    </row>
    <row r="1302" spans="1:11" ht="12.75" customHeight="1" x14ac:dyDescent="0.25">
      <c r="A1302" s="21"/>
      <c r="B1302" s="21"/>
      <c r="C1302" s="23" t="s">
        <v>77</v>
      </c>
      <c r="D1302" s="197"/>
      <c r="E1302" s="114"/>
      <c r="F1302" s="115"/>
      <c r="G1302" s="115"/>
      <c r="H1302" s="22"/>
      <c r="I1302" s="43"/>
      <c r="J1302" s="44"/>
      <c r="K1302" s="45"/>
    </row>
    <row r="1303" spans="1:11" ht="12.75" customHeight="1" x14ac:dyDescent="0.25">
      <c r="A1303" s="21"/>
      <c r="B1303" s="21"/>
      <c r="C1303" s="30"/>
      <c r="D1303" s="49"/>
      <c r="E1303" s="42"/>
      <c r="F1303" s="42"/>
      <c r="G1303" s="42"/>
      <c r="H1303" s="21"/>
      <c r="I1303" s="43"/>
      <c r="J1303" s="44"/>
      <c r="K1303" s="45"/>
    </row>
    <row r="1304" spans="1:11" x14ac:dyDescent="0.25">
      <c r="A1304" s="17"/>
      <c r="B1304" s="17" t="s">
        <v>78</v>
      </c>
      <c r="C1304" s="33"/>
      <c r="D1304" s="51">
        <f>D1305+D1306</f>
        <v>0</v>
      </c>
      <c r="E1304" s="42"/>
      <c r="F1304" s="185"/>
      <c r="G1304" s="185"/>
      <c r="H1304" s="43"/>
      <c r="I1304" s="17" t="s">
        <v>79</v>
      </c>
      <c r="J1304" s="9"/>
      <c r="K1304" s="51">
        <f>K1305+K1306</f>
        <v>0</v>
      </c>
    </row>
    <row r="1305" spans="1:11" ht="12.75" customHeight="1" x14ac:dyDescent="0.25">
      <c r="A1305" s="21"/>
      <c r="B1305" s="21"/>
      <c r="C1305" s="23" t="s">
        <v>80</v>
      </c>
      <c r="D1305" s="197"/>
      <c r="E1305" s="114"/>
      <c r="F1305" s="115"/>
      <c r="G1305" s="115"/>
      <c r="H1305" s="43"/>
      <c r="I1305" s="21"/>
      <c r="J1305" s="35" t="s">
        <v>81</v>
      </c>
      <c r="K1305" s="67"/>
    </row>
    <row r="1306" spans="1:11" ht="12.75" customHeight="1" x14ac:dyDescent="0.25">
      <c r="A1306" s="21"/>
      <c r="B1306" s="21"/>
      <c r="C1306" s="35" t="s">
        <v>82</v>
      </c>
      <c r="D1306" s="197"/>
      <c r="E1306" s="114"/>
      <c r="F1306" s="115"/>
      <c r="G1306" s="115"/>
      <c r="H1306" s="43"/>
      <c r="I1306" s="21"/>
      <c r="J1306" s="35" t="s">
        <v>83</v>
      </c>
      <c r="K1306" s="67"/>
    </row>
    <row r="1307" spans="1:11" ht="12.75" customHeight="1" x14ac:dyDescent="0.25">
      <c r="A1307" s="21"/>
      <c r="B1307" s="21"/>
      <c r="C1307" s="21"/>
      <c r="D1307" s="52"/>
      <c r="E1307" s="39"/>
      <c r="F1307" s="40"/>
      <c r="G1307" s="40"/>
      <c r="H1307" s="43"/>
      <c r="I1307" s="21"/>
      <c r="J1307" s="21"/>
      <c r="K1307" s="52"/>
    </row>
    <row r="1308" spans="1:11" x14ac:dyDescent="0.25">
      <c r="A1308" s="53"/>
      <c r="B1308" s="17" t="s">
        <v>84</v>
      </c>
      <c r="C1308" s="9"/>
      <c r="D1308" s="51">
        <f>D1309+D1310</f>
        <v>0</v>
      </c>
      <c r="E1308" s="42"/>
      <c r="F1308" s="185"/>
      <c r="G1308" s="185"/>
      <c r="H1308" s="54"/>
      <c r="I1308" s="17" t="s">
        <v>85</v>
      </c>
      <c r="J1308" s="9"/>
      <c r="K1308" s="51">
        <f>K1309+K1310</f>
        <v>0</v>
      </c>
    </row>
    <row r="1309" spans="1:11" ht="12.75" customHeight="1" x14ac:dyDescent="0.25">
      <c r="A1309" s="21"/>
      <c r="B1309" s="22"/>
      <c r="C1309" s="35" t="s">
        <v>86</v>
      </c>
      <c r="D1309" s="197"/>
      <c r="E1309" s="114"/>
      <c r="F1309" s="115"/>
      <c r="G1309" s="115"/>
      <c r="H1309" s="36"/>
      <c r="I1309" s="21"/>
      <c r="J1309" s="35" t="s">
        <v>87</v>
      </c>
      <c r="K1309" s="197"/>
    </row>
    <row r="1310" spans="1:11" ht="12.75" customHeight="1" x14ac:dyDescent="0.25">
      <c r="A1310" s="21"/>
      <c r="B1310" s="21"/>
      <c r="C1310" s="35" t="s">
        <v>88</v>
      </c>
      <c r="D1310" s="197"/>
      <c r="E1310" s="114"/>
      <c r="F1310" s="115"/>
      <c r="G1310" s="115"/>
      <c r="H1310" s="36"/>
      <c r="I1310" s="21"/>
      <c r="J1310" s="35" t="s">
        <v>89</v>
      </c>
      <c r="K1310" s="197"/>
    </row>
    <row r="1311" spans="1:11" ht="12.75" customHeight="1" thickBot="1" x14ac:dyDescent="0.3">
      <c r="A1311" s="21"/>
      <c r="B1311" s="21"/>
      <c r="C1311" s="55"/>
      <c r="D1311" s="56"/>
      <c r="E1311" s="39"/>
      <c r="F1311" s="40"/>
      <c r="G1311" s="40"/>
      <c r="H1311" s="36"/>
      <c r="I1311" s="21"/>
      <c r="J1311" s="21"/>
      <c r="K1311" s="56"/>
    </row>
    <row r="1312" spans="1:11" ht="17.399999999999999" thickBot="1" x14ac:dyDescent="0.3">
      <c r="A1312" s="21"/>
      <c r="B1312" s="21"/>
      <c r="C1312" s="57" t="s">
        <v>90</v>
      </c>
      <c r="D1312" s="58">
        <f>D1252+D1261+D1269+D1284+D1287+D1292+D1300+D1304+D1308</f>
        <v>0</v>
      </c>
      <c r="E1312" s="42"/>
      <c r="F1312" s="186"/>
      <c r="G1312" s="186"/>
      <c r="H1312" s="36"/>
      <c r="I1312" s="21"/>
      <c r="J1312" s="57" t="s">
        <v>91</v>
      </c>
      <c r="K1312" s="58">
        <f>K1252+K1261+K1277+K1284+K1304+K1308</f>
        <v>0</v>
      </c>
    </row>
    <row r="1313" spans="1:11" ht="12.75" customHeight="1" x14ac:dyDescent="0.25">
      <c r="A1313" s="21"/>
      <c r="B1313" s="21"/>
      <c r="C1313" s="59"/>
      <c r="D1313" s="42"/>
      <c r="E1313" s="42"/>
      <c r="F1313" s="42"/>
      <c r="G1313" s="42"/>
      <c r="H1313" s="36"/>
      <c r="I1313" s="21"/>
      <c r="J1313" s="50"/>
      <c r="K1313" s="42"/>
    </row>
    <row r="1314" spans="1:11" ht="15.6" x14ac:dyDescent="0.25">
      <c r="A1314" s="11"/>
      <c r="B1314" s="12"/>
      <c r="C1314" s="13" t="s">
        <v>92</v>
      </c>
      <c r="D1314" s="42"/>
      <c r="E1314" s="60"/>
      <c r="F1314" s="60"/>
      <c r="G1314" s="60"/>
      <c r="H1314" s="11"/>
      <c r="I1314" s="12"/>
      <c r="J1314" s="12"/>
      <c r="K1314" s="275"/>
    </row>
    <row r="1315" spans="1:11" ht="12.75" customHeight="1" x14ac:dyDescent="0.25">
      <c r="A1315" s="21"/>
      <c r="B1315" s="21"/>
      <c r="C1315" s="62" t="s">
        <v>93</v>
      </c>
      <c r="D1315" s="197">
        <f>Personnel!F28</f>
        <v>0</v>
      </c>
      <c r="E1315" s="114"/>
      <c r="F1315" s="115"/>
      <c r="G1315" s="115"/>
      <c r="H1315" s="43"/>
      <c r="I1315" s="43"/>
      <c r="J1315" s="43"/>
      <c r="K1315" s="45"/>
    </row>
    <row r="1316" spans="1:11" ht="12.75" customHeight="1" x14ac:dyDescent="0.25">
      <c r="A1316" s="21"/>
      <c r="B1316" s="21"/>
      <c r="C1316" s="62" t="s">
        <v>94</v>
      </c>
      <c r="D1316" s="197">
        <f>'Ensembles immobiliers'!F28</f>
        <v>0</v>
      </c>
      <c r="E1316" s="114"/>
      <c r="F1316" s="115"/>
      <c r="G1316" s="115"/>
      <c r="H1316" s="43"/>
      <c r="I1316" s="43"/>
      <c r="J1316" s="43"/>
      <c r="K1316" s="45"/>
    </row>
    <row r="1317" spans="1:11" ht="12.75" customHeight="1" x14ac:dyDescent="0.25">
      <c r="A1317" s="21"/>
      <c r="B1317" s="21"/>
      <c r="C1317" s="62" t="s">
        <v>95</v>
      </c>
      <c r="D1317" s="197">
        <f>'Adm générale'!F27</f>
        <v>0</v>
      </c>
      <c r="E1317" s="114"/>
      <c r="F1317" s="115"/>
      <c r="G1317" s="115"/>
      <c r="H1317" s="43"/>
      <c r="I1317" s="43"/>
      <c r="J1317" s="43"/>
      <c r="K1317" s="45"/>
    </row>
    <row r="1318" spans="1:11" ht="12.75" customHeight="1" x14ac:dyDescent="0.25">
      <c r="A1318" s="21"/>
      <c r="B1318" s="21"/>
      <c r="C1318" s="63"/>
      <c r="D1318" s="56"/>
      <c r="E1318" s="114"/>
      <c r="F1318" s="115"/>
      <c r="G1318" s="115"/>
      <c r="H1318" s="43"/>
      <c r="I1318" s="43"/>
      <c r="J1318" s="43"/>
      <c r="K1318" s="45"/>
    </row>
    <row r="1319" spans="1:11" x14ac:dyDescent="0.25">
      <c r="A1319" s="53"/>
      <c r="B1319" s="17" t="s">
        <v>96</v>
      </c>
      <c r="C1319" s="64"/>
      <c r="D1319" s="51">
        <f>D1320+D1321+D1322</f>
        <v>0</v>
      </c>
      <c r="E1319" s="42"/>
      <c r="F1319" s="185"/>
      <c r="G1319" s="185"/>
      <c r="H1319" s="9"/>
      <c r="I1319" s="17" t="s">
        <v>97</v>
      </c>
      <c r="J1319" s="65"/>
      <c r="K1319" s="51">
        <f>K1320+K1321+K1322</f>
        <v>0</v>
      </c>
    </row>
    <row r="1320" spans="1:11" ht="12.75" customHeight="1" x14ac:dyDescent="0.25">
      <c r="A1320" s="21"/>
      <c r="B1320" s="21"/>
      <c r="C1320" s="35" t="s">
        <v>98</v>
      </c>
      <c r="D1320" s="197">
        <f>'Secours nature'!C24</f>
        <v>0</v>
      </c>
      <c r="E1320" s="114"/>
      <c r="F1320" s="115"/>
      <c r="G1320" s="115"/>
      <c r="H1320" s="43"/>
      <c r="I1320" s="66"/>
      <c r="J1320" s="35" t="s">
        <v>99</v>
      </c>
      <c r="K1320" s="67">
        <f>D1320</f>
        <v>0</v>
      </c>
    </row>
    <row r="1321" spans="1:11" ht="12.75" customHeight="1" x14ac:dyDescent="0.25">
      <c r="A1321" s="21"/>
      <c r="B1321" s="21"/>
      <c r="C1321" s="68" t="s">
        <v>100</v>
      </c>
      <c r="D1321" s="197">
        <f>'Biens et Prestations'!C25</f>
        <v>0</v>
      </c>
      <c r="E1321" s="114"/>
      <c r="F1321" s="115"/>
      <c r="G1321" s="115"/>
      <c r="H1321" s="43"/>
      <c r="I1321" s="66"/>
      <c r="J1321" s="35" t="s">
        <v>101</v>
      </c>
      <c r="K1321" s="67">
        <f>D1321</f>
        <v>0</v>
      </c>
    </row>
    <row r="1322" spans="1:11" ht="12.75" customHeight="1" x14ac:dyDescent="0.25">
      <c r="A1322" s="21"/>
      <c r="B1322" s="21"/>
      <c r="C1322" s="35" t="s">
        <v>102</v>
      </c>
      <c r="D1322" s="197">
        <f>Bénévoles!D26</f>
        <v>0</v>
      </c>
      <c r="E1322" s="114"/>
      <c r="F1322" s="115"/>
      <c r="G1322" s="115"/>
      <c r="H1322" s="43"/>
      <c r="I1322" s="21"/>
      <c r="J1322" s="35" t="s">
        <v>103</v>
      </c>
      <c r="K1322" s="67">
        <f>D1322</f>
        <v>0</v>
      </c>
    </row>
    <row r="1323" spans="1:11" ht="12.75" customHeight="1" thickBot="1" x14ac:dyDescent="0.3">
      <c r="A1323" s="21"/>
      <c r="B1323" s="21"/>
      <c r="C1323" s="69"/>
      <c r="D1323" s="56"/>
      <c r="E1323" s="39"/>
      <c r="F1323" s="40"/>
      <c r="G1323" s="40"/>
      <c r="H1323" s="43"/>
      <c r="I1323" s="43"/>
      <c r="J1323" s="70"/>
      <c r="K1323" s="217"/>
    </row>
    <row r="1324" spans="1:11" ht="17.399999999999999" thickBot="1" x14ac:dyDescent="0.3">
      <c r="A1324" s="21"/>
      <c r="B1324" s="21"/>
      <c r="C1324" s="57" t="s">
        <v>104</v>
      </c>
      <c r="D1324" s="58">
        <f>D1315+D1316+D1317+D1319</f>
        <v>0</v>
      </c>
      <c r="E1324" s="42"/>
      <c r="F1324" s="186"/>
      <c r="G1324" s="186"/>
      <c r="H1324" s="43"/>
      <c r="I1324" s="43"/>
      <c r="J1324" s="57" t="s">
        <v>105</v>
      </c>
      <c r="K1324" s="58">
        <f>K1319</f>
        <v>0</v>
      </c>
    </row>
    <row r="1325" spans="1:11" ht="12.75" customHeight="1" thickBot="1" x14ac:dyDescent="0.3">
      <c r="A1325" s="21"/>
      <c r="B1325" s="21"/>
      <c r="C1325" s="21"/>
      <c r="D1325" s="218"/>
      <c r="E1325" s="282"/>
      <c r="F1325" s="179"/>
      <c r="G1325" s="179"/>
      <c r="H1325" s="43"/>
      <c r="I1325" s="43"/>
      <c r="J1325" s="43"/>
      <c r="K1325" s="219"/>
    </row>
    <row r="1326" spans="1:11" ht="17.25" customHeight="1" thickBot="1" x14ac:dyDescent="0.3">
      <c r="A1326" s="21"/>
      <c r="B1326" s="21"/>
      <c r="C1326" s="71" t="s">
        <v>106</v>
      </c>
      <c r="D1326" s="72">
        <f>D1312+D1324</f>
        <v>0</v>
      </c>
      <c r="E1326" s="42"/>
      <c r="F1326" s="187"/>
      <c r="G1326" s="187"/>
      <c r="H1326" s="43"/>
      <c r="I1326" s="43"/>
      <c r="J1326" s="71" t="s">
        <v>107</v>
      </c>
      <c r="K1326" s="72">
        <f>K1312+K1324</f>
        <v>0</v>
      </c>
    </row>
    <row r="1327" spans="1:11" ht="13.8" hidden="1" thickBot="1" x14ac:dyDescent="0.3">
      <c r="A1327" s="36"/>
      <c r="B1327" s="73"/>
      <c r="C1327" s="73"/>
      <c r="D1327" s="274"/>
      <c r="E1327" s="285"/>
      <c r="F1327" s="73"/>
      <c r="G1327" s="73"/>
      <c r="K1327" s="271"/>
    </row>
    <row r="1328" spans="1:11" ht="13.8" hidden="1" thickBot="1" x14ac:dyDescent="0.3">
      <c r="D1328" s="271"/>
      <c r="K1328" s="271"/>
    </row>
    <row r="1329" spans="4:11" ht="13.8" hidden="1" thickBot="1" x14ac:dyDescent="0.3">
      <c r="D1329" s="271"/>
      <c r="K1329" s="271"/>
    </row>
    <row r="1330" spans="4:11" ht="13.8" hidden="1" thickBot="1" x14ac:dyDescent="0.3">
      <c r="D1330" s="271"/>
      <c r="K1330" s="271"/>
    </row>
    <row r="1331" spans="4:11" ht="13.8" hidden="1" thickBot="1" x14ac:dyDescent="0.3">
      <c r="D1331" s="271"/>
      <c r="K1331" s="271"/>
    </row>
    <row r="1332" spans="4:11" ht="13.8" hidden="1" thickBot="1" x14ac:dyDescent="0.3">
      <c r="D1332" s="271"/>
      <c r="K1332" s="271"/>
    </row>
    <row r="1333" spans="4:11" ht="13.8" hidden="1" thickBot="1" x14ac:dyDescent="0.3">
      <c r="D1333" s="271"/>
      <c r="K1333" s="271"/>
    </row>
    <row r="1334" spans="4:11" ht="13.8" hidden="1" thickBot="1" x14ac:dyDescent="0.3">
      <c r="D1334" s="271"/>
      <c r="K1334" s="271"/>
    </row>
    <row r="1335" spans="4:11" ht="13.8" hidden="1" thickBot="1" x14ac:dyDescent="0.3">
      <c r="D1335" s="271"/>
      <c r="K1335" s="271"/>
    </row>
    <row r="1336" spans="4:11" ht="13.8" hidden="1" thickBot="1" x14ac:dyDescent="0.3">
      <c r="D1336" s="271"/>
      <c r="K1336" s="271"/>
    </row>
    <row r="1337" spans="4:11" ht="13.8" hidden="1" thickBot="1" x14ac:dyDescent="0.3">
      <c r="D1337" s="271"/>
      <c r="K1337" s="271"/>
    </row>
    <row r="1338" spans="4:11" ht="13.8" hidden="1" thickBot="1" x14ac:dyDescent="0.3">
      <c r="D1338" s="271"/>
      <c r="K1338" s="271"/>
    </row>
    <row r="1339" spans="4:11" ht="13.8" hidden="1" thickBot="1" x14ac:dyDescent="0.3">
      <c r="D1339" s="271"/>
      <c r="K1339" s="271"/>
    </row>
    <row r="1340" spans="4:11" ht="13.8" hidden="1" thickBot="1" x14ac:dyDescent="0.3">
      <c r="D1340" s="271"/>
      <c r="K1340" s="271"/>
    </row>
    <row r="1341" spans="4:11" ht="13.8" hidden="1" thickBot="1" x14ac:dyDescent="0.3">
      <c r="D1341" s="271"/>
      <c r="K1341" s="271"/>
    </row>
    <row r="1342" spans="4:11" ht="13.8" hidden="1" thickBot="1" x14ac:dyDescent="0.3">
      <c r="D1342" s="271"/>
      <c r="K1342" s="271"/>
    </row>
    <row r="1343" spans="4:11" ht="13.8" hidden="1" thickBot="1" x14ac:dyDescent="0.3">
      <c r="D1343" s="271"/>
      <c r="K1343" s="271"/>
    </row>
    <row r="1344" spans="4:11" ht="14.4" thickBot="1" x14ac:dyDescent="0.35">
      <c r="D1344" s="271"/>
      <c r="J1344" s="81" t="s">
        <v>156</v>
      </c>
      <c r="K1344" s="277">
        <f>K1326-D1326</f>
        <v>0</v>
      </c>
    </row>
    <row r="1345" spans="1:11" ht="20.399999999999999" x14ac:dyDescent="0.35">
      <c r="D1345" s="271"/>
      <c r="J1345" s="75" t="s">
        <v>121</v>
      </c>
    </row>
    <row r="1346" spans="1:11" ht="3.75" customHeight="1" thickBot="1" x14ac:dyDescent="0.3">
      <c r="D1346" s="271"/>
    </row>
    <row r="1347" spans="1:11" ht="25.2" thickBot="1" x14ac:dyDescent="0.3">
      <c r="A1347" s="297" t="s">
        <v>144</v>
      </c>
      <c r="B1347" s="298"/>
      <c r="C1347" s="298"/>
      <c r="D1347" s="298"/>
      <c r="E1347" s="298"/>
      <c r="F1347" s="298"/>
      <c r="G1347" s="298"/>
      <c r="H1347" s="298"/>
      <c r="I1347" s="298"/>
      <c r="J1347" s="298"/>
      <c r="K1347" s="299"/>
    </row>
    <row r="1348" spans="1:11" ht="13.8" thickBot="1" x14ac:dyDescent="0.3">
      <c r="D1348" s="271"/>
    </row>
    <row r="1349" spans="1:11" ht="15.6" x14ac:dyDescent="0.3">
      <c r="A1349" s="300" t="s">
        <v>0</v>
      </c>
      <c r="B1349" s="301"/>
      <c r="C1349" s="302"/>
      <c r="D1349" s="272" t="s">
        <v>1</v>
      </c>
      <c r="E1349" s="279"/>
      <c r="F1349" s="176"/>
      <c r="G1349" s="176"/>
      <c r="H1349" s="1"/>
      <c r="I1349" s="2"/>
      <c r="J1349" s="3" t="s">
        <v>2</v>
      </c>
      <c r="K1349" s="74" t="s">
        <v>1</v>
      </c>
    </row>
    <row r="1350" spans="1:11" ht="13.8" thickBot="1" x14ac:dyDescent="0.3">
      <c r="A1350" s="4"/>
      <c r="B1350" s="5"/>
      <c r="C1350" s="6"/>
      <c r="D1350" s="273" t="s">
        <v>3</v>
      </c>
      <c r="E1350" s="280"/>
      <c r="F1350" s="177"/>
      <c r="G1350" s="177"/>
      <c r="H1350" s="8"/>
      <c r="I1350" s="9"/>
      <c r="J1350" s="10"/>
      <c r="K1350" s="7" t="s">
        <v>3</v>
      </c>
    </row>
    <row r="1351" spans="1:11" ht="15.6" x14ac:dyDescent="0.25">
      <c r="A1351" s="11"/>
      <c r="B1351" s="12"/>
      <c r="C1351" s="13" t="s">
        <v>4</v>
      </c>
      <c r="D1351" s="190"/>
      <c r="E1351" s="281"/>
      <c r="F1351" s="61"/>
      <c r="G1351" s="61"/>
      <c r="H1351" s="11"/>
      <c r="I1351" s="12"/>
      <c r="J1351" s="13" t="s">
        <v>5</v>
      </c>
      <c r="K1351" s="15"/>
    </row>
    <row r="1352" spans="1:11" x14ac:dyDescent="0.25">
      <c r="A1352" s="9"/>
      <c r="B1352" s="17" t="s">
        <v>6</v>
      </c>
      <c r="C1352" s="9"/>
      <c r="D1352" s="18">
        <f>D1353+D1354+D1355+D1356+D1357+D1358+D1359</f>
        <v>0</v>
      </c>
      <c r="E1352" s="39"/>
      <c r="F1352" s="178"/>
      <c r="G1352" s="178"/>
      <c r="H1352" s="9"/>
      <c r="I1352" s="17" t="s">
        <v>7</v>
      </c>
      <c r="J1352" s="9"/>
      <c r="K1352" s="19">
        <f>K1353+K1354+K1355+K1356+K1357+K1358+K1359</f>
        <v>0</v>
      </c>
    </row>
    <row r="1353" spans="1:11" ht="12.75" customHeight="1" x14ac:dyDescent="0.25">
      <c r="A1353" s="21"/>
      <c r="B1353" s="22"/>
      <c r="C1353" s="23" t="s">
        <v>8</v>
      </c>
      <c r="D1353" s="197"/>
      <c r="E1353" s="114"/>
      <c r="F1353" s="115"/>
      <c r="G1353" s="115"/>
      <c r="H1353" s="21"/>
      <c r="I1353" s="22"/>
      <c r="J1353" s="23" t="s">
        <v>9</v>
      </c>
      <c r="K1353" s="197"/>
    </row>
    <row r="1354" spans="1:11" ht="12.75" customHeight="1" x14ac:dyDescent="0.25">
      <c r="A1354" s="21"/>
      <c r="B1354" s="21"/>
      <c r="C1354" s="23" t="s">
        <v>10</v>
      </c>
      <c r="D1354" s="197"/>
      <c r="E1354" s="114"/>
      <c r="F1354" s="115"/>
      <c r="G1354" s="115"/>
      <c r="H1354" s="21"/>
      <c r="I1354" s="22"/>
      <c r="J1354" s="23" t="s">
        <v>11</v>
      </c>
      <c r="K1354" s="197"/>
    </row>
    <row r="1355" spans="1:11" ht="12.75" customHeight="1" x14ac:dyDescent="0.25">
      <c r="A1355" s="21"/>
      <c r="B1355" s="21"/>
      <c r="C1355" s="23" t="s">
        <v>12</v>
      </c>
      <c r="D1355" s="197"/>
      <c r="E1355" s="114"/>
      <c r="F1355" s="115"/>
      <c r="G1355" s="115"/>
      <c r="H1355" s="21"/>
      <c r="I1355" s="21"/>
      <c r="J1355" s="23" t="s">
        <v>13</v>
      </c>
      <c r="K1355" s="197"/>
    </row>
    <row r="1356" spans="1:11" ht="12.75" customHeight="1" x14ac:dyDescent="0.25">
      <c r="A1356" s="21"/>
      <c r="B1356" s="21"/>
      <c r="C1356" s="23" t="s">
        <v>14</v>
      </c>
      <c r="D1356" s="197"/>
      <c r="E1356" s="114"/>
      <c r="F1356" s="115"/>
      <c r="G1356" s="115"/>
      <c r="H1356" s="21"/>
      <c r="I1356" s="21"/>
      <c r="J1356" s="23" t="s">
        <v>15</v>
      </c>
      <c r="K1356" s="197"/>
    </row>
    <row r="1357" spans="1:11" ht="12.75" customHeight="1" x14ac:dyDescent="0.25">
      <c r="A1357" s="21"/>
      <c r="B1357" s="21"/>
      <c r="C1357" s="23" t="s">
        <v>16</v>
      </c>
      <c r="D1357" s="197"/>
      <c r="E1357" s="114"/>
      <c r="F1357" s="115"/>
      <c r="G1357" s="115"/>
      <c r="H1357" s="21"/>
      <c r="I1357" s="21"/>
      <c r="J1357" s="23" t="s">
        <v>17</v>
      </c>
      <c r="K1357" s="197"/>
    </row>
    <row r="1358" spans="1:11" ht="12.75" customHeight="1" x14ac:dyDescent="0.25">
      <c r="A1358" s="21"/>
      <c r="B1358" s="21"/>
      <c r="C1358" s="23" t="s">
        <v>18</v>
      </c>
      <c r="D1358" s="197"/>
      <c r="E1358" s="114"/>
      <c r="F1358" s="115"/>
      <c r="G1358" s="115"/>
      <c r="H1358" s="21"/>
      <c r="I1358" s="21"/>
      <c r="J1358" s="23" t="s">
        <v>19</v>
      </c>
      <c r="K1358" s="197"/>
    </row>
    <row r="1359" spans="1:11" ht="12.75" customHeight="1" x14ac:dyDescent="0.25">
      <c r="A1359" s="21"/>
      <c r="B1359" s="21"/>
      <c r="C1359" s="23" t="s">
        <v>20</v>
      </c>
      <c r="D1359" s="197"/>
      <c r="E1359" s="114"/>
      <c r="F1359" s="115"/>
      <c r="G1359" s="115"/>
      <c r="H1359" s="21"/>
      <c r="I1359" s="21"/>
      <c r="J1359" s="23" t="s">
        <v>21</v>
      </c>
      <c r="K1359" s="197"/>
    </row>
    <row r="1360" spans="1:11" ht="12.75" customHeight="1" x14ac:dyDescent="0.25">
      <c r="A1360" s="21"/>
      <c r="B1360" s="21"/>
      <c r="C1360" s="21"/>
      <c r="D1360" s="52"/>
      <c r="E1360" s="282"/>
      <c r="F1360" s="179"/>
      <c r="G1360" s="179"/>
      <c r="H1360" s="21"/>
      <c r="I1360" s="21"/>
      <c r="J1360" s="24"/>
      <c r="K1360" s="52"/>
    </row>
    <row r="1361" spans="1:11" x14ac:dyDescent="0.25">
      <c r="A1361" s="9"/>
      <c r="B1361" s="17" t="s">
        <v>22</v>
      </c>
      <c r="C1361" s="9"/>
      <c r="D1361" s="19">
        <f>D1362+D1363+D1364+D1365+D1366+D1367</f>
        <v>0</v>
      </c>
      <c r="E1361" s="39"/>
      <c r="F1361" s="178"/>
      <c r="G1361" s="178"/>
      <c r="H1361" s="9"/>
      <c r="I1361" s="17" t="s">
        <v>23</v>
      </c>
      <c r="J1361" s="9"/>
      <c r="K1361" s="19">
        <f>K1363+K1364+K1365+K1368+K1369+K1370+K1371+K1374</f>
        <v>0</v>
      </c>
    </row>
    <row r="1362" spans="1:11" ht="12.75" customHeight="1" x14ac:dyDescent="0.25">
      <c r="A1362" s="21"/>
      <c r="B1362" s="21"/>
      <c r="C1362" s="23" t="s">
        <v>24</v>
      </c>
      <c r="D1362" s="197"/>
      <c r="E1362" s="114"/>
      <c r="F1362" s="115"/>
      <c r="G1362" s="115"/>
      <c r="H1362" s="21"/>
      <c r="I1362" s="21"/>
      <c r="J1362" s="17" t="s">
        <v>25</v>
      </c>
      <c r="K1362" s="31"/>
    </row>
    <row r="1363" spans="1:11" ht="12.75" customHeight="1" x14ac:dyDescent="0.25">
      <c r="A1363" s="21"/>
      <c r="B1363" s="21"/>
      <c r="C1363" s="23" t="s">
        <v>26</v>
      </c>
      <c r="D1363" s="197"/>
      <c r="E1363" s="114"/>
      <c r="F1363" s="115"/>
      <c r="G1363" s="115"/>
      <c r="H1363" s="25"/>
      <c r="I1363" s="25"/>
      <c r="J1363" s="23" t="s">
        <v>27</v>
      </c>
      <c r="K1363" s="197"/>
    </row>
    <row r="1364" spans="1:11" ht="12.75" customHeight="1" x14ac:dyDescent="0.25">
      <c r="A1364" s="21"/>
      <c r="B1364" s="21"/>
      <c r="C1364" s="23" t="s">
        <v>28</v>
      </c>
      <c r="D1364" s="197"/>
      <c r="E1364" s="114"/>
      <c r="F1364" s="115"/>
      <c r="G1364" s="115"/>
      <c r="H1364" s="21"/>
      <c r="I1364" s="21"/>
      <c r="J1364" s="23" t="s">
        <v>29</v>
      </c>
      <c r="K1364" s="197"/>
    </row>
    <row r="1365" spans="1:11" ht="12.75" customHeight="1" x14ac:dyDescent="0.25">
      <c r="A1365" s="21"/>
      <c r="B1365" s="21"/>
      <c r="C1365" s="23" t="s">
        <v>30</v>
      </c>
      <c r="D1365" s="197"/>
      <c r="E1365" s="114"/>
      <c r="F1365" s="115"/>
      <c r="G1365" s="115"/>
      <c r="H1365" s="21"/>
      <c r="I1365" s="21"/>
      <c r="J1365" s="23" t="s">
        <v>31</v>
      </c>
      <c r="K1365" s="197"/>
    </row>
    <row r="1366" spans="1:11" ht="12.75" customHeight="1" x14ac:dyDescent="0.25">
      <c r="A1366" s="21"/>
      <c r="B1366" s="21"/>
      <c r="C1366" s="23" t="s">
        <v>32</v>
      </c>
      <c r="D1366" s="197"/>
      <c r="E1366" s="114"/>
      <c r="F1366" s="115"/>
      <c r="G1366" s="115"/>
      <c r="H1366" s="21"/>
      <c r="I1366" s="21"/>
      <c r="J1366" s="24"/>
      <c r="K1366" s="56"/>
    </row>
    <row r="1367" spans="1:11" ht="12.75" customHeight="1" x14ac:dyDescent="0.25">
      <c r="A1367" s="21"/>
      <c r="B1367" s="21"/>
      <c r="C1367" s="23" t="s">
        <v>33</v>
      </c>
      <c r="D1367" s="197"/>
      <c r="E1367" s="114"/>
      <c r="F1367" s="115"/>
      <c r="G1367" s="115"/>
      <c r="H1367" s="21"/>
      <c r="I1367" s="21"/>
      <c r="J1367" s="17" t="s">
        <v>34</v>
      </c>
      <c r="K1367" s="31"/>
    </row>
    <row r="1368" spans="1:11" ht="12.75" customHeight="1" x14ac:dyDescent="0.25">
      <c r="A1368" s="21"/>
      <c r="B1368" s="21"/>
      <c r="C1368" s="24"/>
      <c r="D1368" s="52"/>
      <c r="E1368" s="283"/>
      <c r="F1368" s="181"/>
      <c r="G1368" s="181"/>
      <c r="H1368" s="25"/>
      <c r="I1368" s="25"/>
      <c r="J1368" s="23" t="s">
        <v>35</v>
      </c>
      <c r="K1368" s="197"/>
    </row>
    <row r="1369" spans="1:11" ht="16.8" x14ac:dyDescent="0.25">
      <c r="A1369" s="9"/>
      <c r="B1369" s="17" t="s">
        <v>36</v>
      </c>
      <c r="C1369" s="26"/>
      <c r="D1369" s="19">
        <f>D1370+D1371+D1372+D1373+D1374+D1375+D1376+D1377+D1378+D1379+D1380+D1381+D1382</f>
        <v>0</v>
      </c>
      <c r="E1369" s="39"/>
      <c r="F1369" s="178"/>
      <c r="G1369" s="178"/>
      <c r="H1369" s="21"/>
      <c r="I1369" s="22"/>
      <c r="J1369" s="23" t="s">
        <v>276</v>
      </c>
      <c r="K1369" s="197"/>
    </row>
    <row r="1370" spans="1:11" ht="12.75" customHeight="1" x14ac:dyDescent="0.25">
      <c r="A1370" s="21"/>
      <c r="B1370" s="21"/>
      <c r="C1370" s="23" t="s">
        <v>37</v>
      </c>
      <c r="D1370" s="197"/>
      <c r="E1370" s="114"/>
      <c r="F1370" s="115"/>
      <c r="G1370" s="115"/>
      <c r="H1370" s="21"/>
      <c r="I1370" s="21"/>
      <c r="J1370" s="23" t="s">
        <v>38</v>
      </c>
      <c r="K1370" s="197"/>
    </row>
    <row r="1371" spans="1:11" ht="12.75" customHeight="1" x14ac:dyDescent="0.25">
      <c r="A1371" s="21"/>
      <c r="B1371" s="21"/>
      <c r="C1371" s="23" t="s">
        <v>39</v>
      </c>
      <c r="D1371" s="197"/>
      <c r="E1371" s="114"/>
      <c r="F1371" s="115"/>
      <c r="G1371" s="115"/>
      <c r="H1371" s="21"/>
      <c r="I1371" s="22"/>
      <c r="J1371" s="23" t="s">
        <v>40</v>
      </c>
      <c r="K1371" s="197"/>
    </row>
    <row r="1372" spans="1:11" ht="12.75" customHeight="1" x14ac:dyDescent="0.25">
      <c r="A1372" s="21"/>
      <c r="B1372" s="21"/>
      <c r="C1372" s="23" t="s">
        <v>41</v>
      </c>
      <c r="D1372" s="197"/>
      <c r="E1372" s="114"/>
      <c r="F1372" s="115"/>
      <c r="G1372" s="115"/>
      <c r="H1372" s="21"/>
      <c r="I1372" s="21"/>
      <c r="J1372" s="22"/>
      <c r="K1372" s="56"/>
    </row>
    <row r="1373" spans="1:11" ht="12.75" customHeight="1" x14ac:dyDescent="0.25">
      <c r="A1373" s="21"/>
      <c r="B1373" s="21"/>
      <c r="C1373" s="23" t="s">
        <v>42</v>
      </c>
      <c r="D1373" s="197"/>
      <c r="E1373" s="114"/>
      <c r="F1373" s="115"/>
      <c r="G1373" s="115"/>
      <c r="H1373" s="21"/>
      <c r="I1373" s="22"/>
      <c r="J1373" s="17" t="s">
        <v>43</v>
      </c>
      <c r="K1373" s="31"/>
    </row>
    <row r="1374" spans="1:11" ht="12.75" customHeight="1" x14ac:dyDescent="0.25">
      <c r="A1374" s="21"/>
      <c r="B1374" s="21"/>
      <c r="C1374" s="23" t="s">
        <v>44</v>
      </c>
      <c r="D1374" s="197"/>
      <c r="E1374" s="114"/>
      <c r="F1374" s="115"/>
      <c r="G1374" s="115"/>
      <c r="H1374" s="25"/>
      <c r="I1374" s="27"/>
      <c r="J1374" s="23" t="s">
        <v>45</v>
      </c>
      <c r="K1374" s="197"/>
    </row>
    <row r="1375" spans="1:11" ht="12.75" customHeight="1" x14ac:dyDescent="0.25">
      <c r="A1375" s="21"/>
      <c r="B1375" s="21"/>
      <c r="C1375" s="23" t="s">
        <v>46</v>
      </c>
      <c r="D1375" s="197"/>
      <c r="E1375" s="114"/>
      <c r="F1375" s="115"/>
      <c r="G1375" s="115"/>
      <c r="H1375" s="21"/>
      <c r="I1375" s="28"/>
      <c r="J1375" s="29"/>
      <c r="K1375" s="56"/>
    </row>
    <row r="1376" spans="1:11" ht="12.75" customHeight="1" x14ac:dyDescent="0.25">
      <c r="A1376" s="21"/>
      <c r="B1376" s="21"/>
      <c r="C1376" s="23" t="s">
        <v>47</v>
      </c>
      <c r="D1376" s="197"/>
      <c r="E1376" s="114"/>
      <c r="F1376" s="115"/>
      <c r="G1376" s="115"/>
      <c r="H1376" s="21"/>
      <c r="I1376" s="28"/>
      <c r="J1376" s="30"/>
      <c r="K1376" s="31"/>
    </row>
    <row r="1377" spans="1:11" ht="12.75" customHeight="1" x14ac:dyDescent="0.25">
      <c r="A1377" s="21"/>
      <c r="B1377" s="21"/>
      <c r="C1377" s="23" t="s">
        <v>48</v>
      </c>
      <c r="D1377" s="197"/>
      <c r="E1377" s="114"/>
      <c r="F1377" s="115"/>
      <c r="G1377" s="115"/>
      <c r="H1377" s="9"/>
      <c r="I1377" s="32" t="s">
        <v>49</v>
      </c>
      <c r="J1377" s="33"/>
      <c r="K1377" s="19">
        <f>K1378+K1379+K1380+K1381+K1382</f>
        <v>0</v>
      </c>
    </row>
    <row r="1378" spans="1:11" ht="12.75" customHeight="1" x14ac:dyDescent="0.25">
      <c r="A1378" s="21"/>
      <c r="B1378" s="21"/>
      <c r="C1378" s="23" t="s">
        <v>50</v>
      </c>
      <c r="D1378" s="197"/>
      <c r="E1378" s="114"/>
      <c r="F1378" s="115"/>
      <c r="G1378" s="115"/>
      <c r="H1378" s="34"/>
      <c r="I1378" s="22"/>
      <c r="J1378" s="23" t="s">
        <v>51</v>
      </c>
      <c r="K1378" s="197"/>
    </row>
    <row r="1379" spans="1:11" ht="12.75" customHeight="1" x14ac:dyDescent="0.25">
      <c r="A1379" s="21"/>
      <c r="B1379" s="21"/>
      <c r="C1379" s="23" t="s">
        <v>52</v>
      </c>
      <c r="D1379" s="197"/>
      <c r="E1379" s="114"/>
      <c r="F1379" s="115"/>
      <c r="G1379" s="115"/>
      <c r="H1379" s="34"/>
      <c r="I1379" s="21"/>
      <c r="J1379" s="35" t="s">
        <v>53</v>
      </c>
      <c r="K1379" s="197"/>
    </row>
    <row r="1380" spans="1:11" ht="12.75" customHeight="1" x14ac:dyDescent="0.25">
      <c r="A1380" s="21"/>
      <c r="B1380" s="21"/>
      <c r="C1380" s="23" t="s">
        <v>54</v>
      </c>
      <c r="D1380" s="197"/>
      <c r="E1380" s="114"/>
      <c r="F1380" s="115"/>
      <c r="G1380" s="115"/>
      <c r="H1380" s="21"/>
      <c r="I1380" s="21"/>
      <c r="J1380" s="35" t="s">
        <v>55</v>
      </c>
      <c r="K1380" s="197"/>
    </row>
    <row r="1381" spans="1:11" ht="12.75" customHeight="1" x14ac:dyDescent="0.25">
      <c r="A1381" s="21"/>
      <c r="B1381" s="21"/>
      <c r="C1381" s="23" t="s">
        <v>56</v>
      </c>
      <c r="D1381" s="197"/>
      <c r="E1381" s="114"/>
      <c r="F1381" s="115"/>
      <c r="G1381" s="115"/>
      <c r="H1381" s="21"/>
      <c r="I1381" s="21"/>
      <c r="J1381" s="23" t="s">
        <v>57</v>
      </c>
      <c r="K1381" s="197"/>
    </row>
    <row r="1382" spans="1:11" ht="12.75" customHeight="1" x14ac:dyDescent="0.25">
      <c r="A1382" s="21"/>
      <c r="B1382" s="21"/>
      <c r="C1382" s="23" t="s">
        <v>58</v>
      </c>
      <c r="D1382" s="197"/>
      <c r="E1382" s="114"/>
      <c r="F1382" s="115"/>
      <c r="G1382" s="115"/>
      <c r="H1382" s="21"/>
      <c r="I1382" s="21"/>
      <c r="J1382" s="35" t="s">
        <v>59</v>
      </c>
      <c r="K1382" s="197"/>
    </row>
    <row r="1383" spans="1:11" ht="12.75" customHeight="1" x14ac:dyDescent="0.25">
      <c r="A1383" s="21"/>
      <c r="B1383" s="21"/>
      <c r="C1383" s="21"/>
      <c r="D1383" s="52"/>
      <c r="E1383" s="282"/>
      <c r="F1383" s="179"/>
      <c r="G1383" s="179"/>
      <c r="H1383" s="21"/>
      <c r="I1383" s="21"/>
      <c r="J1383" s="24"/>
      <c r="K1383" s="52"/>
    </row>
    <row r="1384" spans="1:11" ht="16.8" x14ac:dyDescent="0.25">
      <c r="A1384" s="21"/>
      <c r="B1384" s="17" t="s">
        <v>60</v>
      </c>
      <c r="C1384" s="9"/>
      <c r="D1384" s="19">
        <f>D1385</f>
        <v>0</v>
      </c>
      <c r="E1384" s="39"/>
      <c r="F1384" s="178"/>
      <c r="G1384" s="178"/>
      <c r="H1384" s="9"/>
      <c r="I1384" s="17" t="s">
        <v>61</v>
      </c>
      <c r="J1384" s="9"/>
      <c r="K1384" s="19">
        <f>K1385</f>
        <v>0</v>
      </c>
    </row>
    <row r="1385" spans="1:11" ht="12.75" customHeight="1" x14ac:dyDescent="0.25">
      <c r="A1385" s="21"/>
      <c r="B1385" s="21"/>
      <c r="C1385" s="23" t="s">
        <v>62</v>
      </c>
      <c r="D1385" s="197"/>
      <c r="E1385" s="114"/>
      <c r="F1385" s="115"/>
      <c r="G1385" s="115"/>
      <c r="H1385" s="21"/>
      <c r="I1385" s="21"/>
      <c r="J1385" s="35" t="s">
        <v>63</v>
      </c>
      <c r="K1385" s="67"/>
    </row>
    <row r="1386" spans="1:11" ht="12.75" customHeight="1" x14ac:dyDescent="0.25">
      <c r="A1386" s="21"/>
      <c r="B1386" s="21"/>
      <c r="C1386" s="29"/>
      <c r="D1386" s="52"/>
      <c r="E1386" s="282"/>
      <c r="F1386" s="179"/>
      <c r="G1386" s="179"/>
      <c r="H1386" s="36"/>
      <c r="I1386" s="22"/>
      <c r="J1386" s="37"/>
      <c r="K1386" s="38"/>
    </row>
    <row r="1387" spans="1:11" ht="16.8" x14ac:dyDescent="0.25">
      <c r="A1387" s="9"/>
      <c r="B1387" s="17" t="s">
        <v>64</v>
      </c>
      <c r="C1387" s="33"/>
      <c r="D1387" s="19">
        <f>D1388+D1389+D1390</f>
        <v>0</v>
      </c>
      <c r="E1387" s="39"/>
      <c r="F1387" s="178"/>
      <c r="G1387" s="178"/>
      <c r="H1387" s="36"/>
      <c r="I1387" s="22"/>
      <c r="J1387" s="37"/>
      <c r="K1387" s="39"/>
    </row>
    <row r="1388" spans="1:11" ht="12.75" customHeight="1" x14ac:dyDescent="0.25">
      <c r="A1388" s="21"/>
      <c r="B1388" s="21"/>
      <c r="C1388" s="23" t="s">
        <v>65</v>
      </c>
      <c r="D1388" s="197"/>
      <c r="E1388" s="114"/>
      <c r="F1388" s="115"/>
      <c r="G1388" s="115"/>
      <c r="H1388" s="21"/>
      <c r="I1388" s="21"/>
      <c r="J1388" s="37"/>
      <c r="K1388" s="39"/>
    </row>
    <row r="1389" spans="1:11" ht="12.75" customHeight="1" x14ac:dyDescent="0.25">
      <c r="A1389" s="21"/>
      <c r="B1389" s="21"/>
      <c r="C1389" s="23" t="s">
        <v>66</v>
      </c>
      <c r="D1389" s="197"/>
      <c r="E1389" s="114"/>
      <c r="F1389" s="115"/>
      <c r="G1389" s="115"/>
      <c r="H1389" s="21"/>
      <c r="I1389" s="21"/>
      <c r="J1389" s="37"/>
      <c r="K1389" s="40"/>
    </row>
    <row r="1390" spans="1:11" ht="12.75" customHeight="1" x14ac:dyDescent="0.25">
      <c r="A1390" s="21"/>
      <c r="B1390" s="21"/>
      <c r="C1390" s="23" t="s">
        <v>67</v>
      </c>
      <c r="D1390" s="197"/>
      <c r="E1390" s="114"/>
      <c r="F1390" s="115"/>
      <c r="G1390" s="115"/>
      <c r="H1390" s="21"/>
      <c r="I1390" s="21"/>
      <c r="J1390" s="41"/>
      <c r="K1390" s="42"/>
    </row>
    <row r="1391" spans="1:11" ht="12.75" customHeight="1" x14ac:dyDescent="0.25">
      <c r="A1391" s="21"/>
      <c r="B1391" s="21"/>
      <c r="C1391" s="29"/>
      <c r="D1391" s="52"/>
      <c r="E1391" s="282"/>
      <c r="F1391" s="179"/>
      <c r="G1391" s="179"/>
      <c r="H1391" s="21"/>
      <c r="I1391" s="21"/>
      <c r="J1391" s="41"/>
      <c r="K1391" s="42"/>
    </row>
    <row r="1392" spans="1:11" ht="16.8" x14ac:dyDescent="0.25">
      <c r="A1392" s="25"/>
      <c r="B1392" s="17" t="s">
        <v>68</v>
      </c>
      <c r="C1392" s="33"/>
      <c r="D1392" s="19">
        <f>D1393+D1394+D1395+D1396+D1397+D1398</f>
        <v>0</v>
      </c>
      <c r="E1392" s="39"/>
      <c r="F1392" s="178"/>
      <c r="G1392" s="178"/>
      <c r="H1392" s="21"/>
      <c r="I1392" s="21"/>
      <c r="J1392" s="37"/>
      <c r="K1392" s="40"/>
    </row>
    <row r="1393" spans="1:11" ht="12.75" customHeight="1" x14ac:dyDescent="0.25">
      <c r="A1393" s="21"/>
      <c r="B1393" s="22"/>
      <c r="C1393" s="23" t="s">
        <v>69</v>
      </c>
      <c r="D1393" s="197"/>
      <c r="E1393" s="114"/>
      <c r="F1393" s="115"/>
      <c r="G1393" s="115"/>
      <c r="H1393" s="36"/>
      <c r="I1393" s="43"/>
      <c r="J1393" s="44"/>
      <c r="K1393" s="45"/>
    </row>
    <row r="1394" spans="1:11" ht="12.75" customHeight="1" x14ac:dyDescent="0.25">
      <c r="A1394" s="21"/>
      <c r="B1394" s="21"/>
      <c r="C1394" s="23" t="s">
        <v>70</v>
      </c>
      <c r="D1394" s="197"/>
      <c r="E1394" s="114"/>
      <c r="F1394" s="115"/>
      <c r="G1394" s="115"/>
      <c r="H1394" s="21"/>
      <c r="I1394" s="43"/>
      <c r="J1394" s="44"/>
      <c r="K1394" s="45"/>
    </row>
    <row r="1395" spans="1:11" ht="12.75" customHeight="1" x14ac:dyDescent="0.25">
      <c r="A1395" s="21"/>
      <c r="B1395" s="21"/>
      <c r="C1395" s="23" t="s">
        <v>71</v>
      </c>
      <c r="D1395" s="197"/>
      <c r="E1395" s="114"/>
      <c r="F1395" s="115"/>
      <c r="G1395" s="115"/>
      <c r="H1395" s="21"/>
      <c r="I1395" s="43"/>
      <c r="J1395" s="44"/>
      <c r="K1395" s="45"/>
    </row>
    <row r="1396" spans="1:11" ht="12.75" customHeight="1" x14ac:dyDescent="0.25">
      <c r="A1396" s="21"/>
      <c r="B1396" s="21"/>
      <c r="C1396" s="23" t="s">
        <v>72</v>
      </c>
      <c r="D1396" s="197"/>
      <c r="E1396" s="114"/>
      <c r="F1396" s="115"/>
      <c r="G1396" s="115"/>
      <c r="H1396" s="21"/>
      <c r="I1396" s="43"/>
      <c r="J1396" s="44"/>
      <c r="K1396" s="45"/>
    </row>
    <row r="1397" spans="1:11" ht="12.75" customHeight="1" x14ac:dyDescent="0.25">
      <c r="A1397" s="21"/>
      <c r="B1397" s="21"/>
      <c r="C1397" s="23" t="s">
        <v>73</v>
      </c>
      <c r="D1397" s="197"/>
      <c r="E1397" s="114"/>
      <c r="F1397" s="115"/>
      <c r="G1397" s="115"/>
      <c r="H1397" s="36"/>
      <c r="I1397" s="43"/>
      <c r="J1397" s="44"/>
      <c r="K1397" s="45"/>
    </row>
    <row r="1398" spans="1:11" ht="12.75" customHeight="1" x14ac:dyDescent="0.25">
      <c r="A1398" s="21"/>
      <c r="B1398" s="21"/>
      <c r="C1398" s="23" t="s">
        <v>74</v>
      </c>
      <c r="D1398" s="197"/>
      <c r="E1398" s="114"/>
      <c r="F1398" s="115"/>
      <c r="G1398" s="115"/>
      <c r="H1398" s="21"/>
      <c r="I1398" s="43"/>
      <c r="J1398" s="44"/>
      <c r="K1398" s="45"/>
    </row>
    <row r="1399" spans="1:11" ht="12.75" customHeight="1" x14ac:dyDescent="0.25">
      <c r="A1399" s="21"/>
      <c r="B1399" s="21"/>
      <c r="C1399" s="29"/>
      <c r="D1399" s="52"/>
      <c r="E1399" s="282"/>
      <c r="F1399" s="179"/>
      <c r="G1399" s="179"/>
      <c r="H1399" s="21"/>
      <c r="I1399" s="43"/>
      <c r="J1399" s="44"/>
      <c r="K1399" s="45"/>
    </row>
    <row r="1400" spans="1:11" ht="16.8" x14ac:dyDescent="0.25">
      <c r="A1400" s="46"/>
      <c r="B1400" s="17" t="s">
        <v>75</v>
      </c>
      <c r="C1400" s="47"/>
      <c r="D1400" s="19">
        <f>D1401+D1402</f>
        <v>0</v>
      </c>
      <c r="E1400" s="39"/>
      <c r="F1400" s="178"/>
      <c r="G1400" s="178"/>
      <c r="H1400" s="21"/>
      <c r="I1400" s="43"/>
      <c r="J1400" s="44"/>
      <c r="K1400" s="45"/>
    </row>
    <row r="1401" spans="1:11" ht="12.75" customHeight="1" x14ac:dyDescent="0.25">
      <c r="A1401" s="21"/>
      <c r="B1401" s="21"/>
      <c r="C1401" s="23" t="s">
        <v>76</v>
      </c>
      <c r="D1401" s="197"/>
      <c r="E1401" s="114"/>
      <c r="F1401" s="115"/>
      <c r="G1401" s="115"/>
      <c r="H1401" s="21"/>
      <c r="I1401" s="43"/>
      <c r="J1401" s="44"/>
      <c r="K1401" s="45"/>
    </row>
    <row r="1402" spans="1:11" ht="12.75" customHeight="1" x14ac:dyDescent="0.25">
      <c r="A1402" s="21"/>
      <c r="B1402" s="21"/>
      <c r="C1402" s="23" t="s">
        <v>77</v>
      </c>
      <c r="D1402" s="197"/>
      <c r="E1402" s="114"/>
      <c r="F1402" s="115"/>
      <c r="G1402" s="115"/>
      <c r="H1402" s="22"/>
      <c r="I1402" s="43"/>
      <c r="J1402" s="44"/>
      <c r="K1402" s="45"/>
    </row>
    <row r="1403" spans="1:11" ht="12.75" customHeight="1" x14ac:dyDescent="0.25">
      <c r="A1403" s="21"/>
      <c r="B1403" s="21"/>
      <c r="C1403" s="30"/>
      <c r="D1403" s="49"/>
      <c r="E1403" s="42"/>
      <c r="F1403" s="42"/>
      <c r="G1403" s="42"/>
      <c r="H1403" s="21"/>
      <c r="I1403" s="43"/>
      <c r="J1403" s="44"/>
      <c r="K1403" s="45"/>
    </row>
    <row r="1404" spans="1:11" x14ac:dyDescent="0.25">
      <c r="A1404" s="17"/>
      <c r="B1404" s="17" t="s">
        <v>78</v>
      </c>
      <c r="C1404" s="33"/>
      <c r="D1404" s="51">
        <f>D1405+D1406</f>
        <v>0</v>
      </c>
      <c r="E1404" s="42"/>
      <c r="F1404" s="185"/>
      <c r="G1404" s="185"/>
      <c r="H1404" s="43"/>
      <c r="I1404" s="17" t="s">
        <v>79</v>
      </c>
      <c r="J1404" s="9"/>
      <c r="K1404" s="51">
        <f>K1405+K1406</f>
        <v>0</v>
      </c>
    </row>
    <row r="1405" spans="1:11" ht="12.75" customHeight="1" x14ac:dyDescent="0.25">
      <c r="A1405" s="21"/>
      <c r="B1405" s="21"/>
      <c r="C1405" s="23" t="s">
        <v>80</v>
      </c>
      <c r="D1405" s="197"/>
      <c r="E1405" s="114"/>
      <c r="F1405" s="115"/>
      <c r="G1405" s="115"/>
      <c r="H1405" s="43"/>
      <c r="I1405" s="21"/>
      <c r="J1405" s="35" t="s">
        <v>81</v>
      </c>
      <c r="K1405" s="67"/>
    </row>
    <row r="1406" spans="1:11" ht="12.75" customHeight="1" x14ac:dyDescent="0.25">
      <c r="A1406" s="21"/>
      <c r="B1406" s="21"/>
      <c r="C1406" s="35" t="s">
        <v>82</v>
      </c>
      <c r="D1406" s="197"/>
      <c r="E1406" s="114"/>
      <c r="F1406" s="115"/>
      <c r="G1406" s="115"/>
      <c r="H1406" s="43"/>
      <c r="I1406" s="21"/>
      <c r="J1406" s="35" t="s">
        <v>83</v>
      </c>
      <c r="K1406" s="67"/>
    </row>
    <row r="1407" spans="1:11" ht="12.75" customHeight="1" x14ac:dyDescent="0.25">
      <c r="A1407" s="21"/>
      <c r="B1407" s="21"/>
      <c r="C1407" s="21"/>
      <c r="D1407" s="52"/>
      <c r="E1407" s="39"/>
      <c r="F1407" s="40"/>
      <c r="G1407" s="40"/>
      <c r="H1407" s="43"/>
      <c r="I1407" s="21"/>
      <c r="J1407" s="21"/>
      <c r="K1407" s="52"/>
    </row>
    <row r="1408" spans="1:11" x14ac:dyDescent="0.25">
      <c r="A1408" s="53"/>
      <c r="B1408" s="17" t="s">
        <v>84</v>
      </c>
      <c r="C1408" s="9"/>
      <c r="D1408" s="51">
        <f>D1409+D1410</f>
        <v>0</v>
      </c>
      <c r="E1408" s="42"/>
      <c r="F1408" s="185"/>
      <c r="G1408" s="185"/>
      <c r="H1408" s="54"/>
      <c r="I1408" s="17" t="s">
        <v>85</v>
      </c>
      <c r="J1408" s="9"/>
      <c r="K1408" s="51">
        <f>K1409+K1410</f>
        <v>0</v>
      </c>
    </row>
    <row r="1409" spans="1:11" ht="12.75" customHeight="1" x14ac:dyDescent="0.25">
      <c r="A1409" s="21"/>
      <c r="B1409" s="22"/>
      <c r="C1409" s="35" t="s">
        <v>86</v>
      </c>
      <c r="D1409" s="197"/>
      <c r="E1409" s="114"/>
      <c r="F1409" s="115"/>
      <c r="G1409" s="115"/>
      <c r="H1409" s="36"/>
      <c r="I1409" s="21"/>
      <c r="J1409" s="35" t="s">
        <v>87</v>
      </c>
      <c r="K1409" s="197"/>
    </row>
    <row r="1410" spans="1:11" ht="12.75" customHeight="1" x14ac:dyDescent="0.25">
      <c r="A1410" s="21"/>
      <c r="B1410" s="21"/>
      <c r="C1410" s="35" t="s">
        <v>88</v>
      </c>
      <c r="D1410" s="197"/>
      <c r="E1410" s="114"/>
      <c r="F1410" s="115"/>
      <c r="G1410" s="115"/>
      <c r="H1410" s="36"/>
      <c r="I1410" s="21"/>
      <c r="J1410" s="35" t="s">
        <v>89</v>
      </c>
      <c r="K1410" s="197"/>
    </row>
    <row r="1411" spans="1:11" ht="12.75" customHeight="1" thickBot="1" x14ac:dyDescent="0.3">
      <c r="A1411" s="21"/>
      <c r="B1411" s="21"/>
      <c r="C1411" s="55"/>
      <c r="D1411" s="56"/>
      <c r="E1411" s="39"/>
      <c r="F1411" s="40"/>
      <c r="G1411" s="40"/>
      <c r="H1411" s="36"/>
      <c r="I1411" s="21"/>
      <c r="J1411" s="21"/>
      <c r="K1411" s="56"/>
    </row>
    <row r="1412" spans="1:11" ht="17.399999999999999" thickBot="1" x14ac:dyDescent="0.3">
      <c r="A1412" s="21"/>
      <c r="B1412" s="21"/>
      <c r="C1412" s="57" t="s">
        <v>90</v>
      </c>
      <c r="D1412" s="58">
        <f>D1352+D1361+D1369+D1384+D1387+D1392+D1400+D1404+D1408</f>
        <v>0</v>
      </c>
      <c r="E1412" s="42"/>
      <c r="F1412" s="186"/>
      <c r="G1412" s="186"/>
      <c r="H1412" s="36"/>
      <c r="I1412" s="21"/>
      <c r="J1412" s="57" t="s">
        <v>91</v>
      </c>
      <c r="K1412" s="58">
        <f>K1352+K1361+K1377+K1384+K1404+K1408</f>
        <v>0</v>
      </c>
    </row>
    <row r="1413" spans="1:11" ht="12.75" customHeight="1" x14ac:dyDescent="0.25">
      <c r="A1413" s="21"/>
      <c r="B1413" s="21"/>
      <c r="C1413" s="59"/>
      <c r="D1413" s="42"/>
      <c r="E1413" s="42"/>
      <c r="F1413" s="42"/>
      <c r="G1413" s="42"/>
      <c r="H1413" s="36"/>
      <c r="I1413" s="21"/>
      <c r="J1413" s="50"/>
      <c r="K1413" s="42"/>
    </row>
    <row r="1414" spans="1:11" ht="15.6" x14ac:dyDescent="0.25">
      <c r="A1414" s="11"/>
      <c r="B1414" s="12"/>
      <c r="C1414" s="13" t="s">
        <v>92</v>
      </c>
      <c r="D1414" s="42"/>
      <c r="E1414" s="60"/>
      <c r="F1414" s="60"/>
      <c r="G1414" s="60"/>
      <c r="H1414" s="11"/>
      <c r="I1414" s="12"/>
      <c r="J1414" s="12"/>
      <c r="K1414" s="275"/>
    </row>
    <row r="1415" spans="1:11" ht="12.75" customHeight="1" x14ac:dyDescent="0.25">
      <c r="A1415" s="21"/>
      <c r="B1415" s="21"/>
      <c r="C1415" s="62" t="s">
        <v>93</v>
      </c>
      <c r="D1415" s="197">
        <f>Personnel!F29</f>
        <v>0</v>
      </c>
      <c r="E1415" s="114"/>
      <c r="F1415" s="115"/>
      <c r="G1415" s="115"/>
      <c r="H1415" s="43"/>
      <c r="I1415" s="43"/>
      <c r="J1415" s="43"/>
      <c r="K1415" s="45"/>
    </row>
    <row r="1416" spans="1:11" ht="12.75" customHeight="1" x14ac:dyDescent="0.25">
      <c r="A1416" s="21"/>
      <c r="B1416" s="21"/>
      <c r="C1416" s="62" t="s">
        <v>94</v>
      </c>
      <c r="D1416" s="197">
        <f>'Ensembles immobiliers'!F29</f>
        <v>0</v>
      </c>
      <c r="E1416" s="114"/>
      <c r="F1416" s="115"/>
      <c r="G1416" s="115"/>
      <c r="H1416" s="43"/>
      <c r="I1416" s="43"/>
      <c r="J1416" s="43"/>
      <c r="K1416" s="45"/>
    </row>
    <row r="1417" spans="1:11" ht="12.75" customHeight="1" x14ac:dyDescent="0.25">
      <c r="A1417" s="21"/>
      <c r="B1417" s="21"/>
      <c r="C1417" s="62" t="s">
        <v>95</v>
      </c>
      <c r="D1417" s="197">
        <f>'Adm générale'!F28</f>
        <v>0</v>
      </c>
      <c r="E1417" s="114"/>
      <c r="F1417" s="115"/>
      <c r="G1417" s="115"/>
      <c r="H1417" s="43"/>
      <c r="I1417" s="43"/>
      <c r="J1417" s="43"/>
      <c r="K1417" s="45"/>
    </row>
    <row r="1418" spans="1:11" ht="12.75" customHeight="1" x14ac:dyDescent="0.25">
      <c r="A1418" s="21"/>
      <c r="B1418" s="21"/>
      <c r="C1418" s="63"/>
      <c r="D1418" s="56"/>
      <c r="E1418" s="114"/>
      <c r="F1418" s="115"/>
      <c r="G1418" s="115"/>
      <c r="H1418" s="43"/>
      <c r="I1418" s="43"/>
      <c r="J1418" s="43"/>
      <c r="K1418" s="45"/>
    </row>
    <row r="1419" spans="1:11" x14ac:dyDescent="0.25">
      <c r="A1419" s="53"/>
      <c r="B1419" s="17" t="s">
        <v>96</v>
      </c>
      <c r="C1419" s="64"/>
      <c r="D1419" s="51">
        <f>D1420+D1421+D1422</f>
        <v>0</v>
      </c>
      <c r="E1419" s="42"/>
      <c r="F1419" s="185"/>
      <c r="G1419" s="185"/>
      <c r="H1419" s="9"/>
      <c r="I1419" s="17" t="s">
        <v>97</v>
      </c>
      <c r="J1419" s="65"/>
      <c r="K1419" s="51">
        <f>K1420+K1421+K1422</f>
        <v>0</v>
      </c>
    </row>
    <row r="1420" spans="1:11" ht="12.75" customHeight="1" x14ac:dyDescent="0.25">
      <c r="A1420" s="21"/>
      <c r="B1420" s="21"/>
      <c r="C1420" s="35" t="s">
        <v>98</v>
      </c>
      <c r="D1420" s="197">
        <f>'Secours nature'!C25</f>
        <v>0</v>
      </c>
      <c r="E1420" s="114"/>
      <c r="F1420" s="115"/>
      <c r="G1420" s="115"/>
      <c r="H1420" s="43"/>
      <c r="I1420" s="66"/>
      <c r="J1420" s="35" t="s">
        <v>99</v>
      </c>
      <c r="K1420" s="67">
        <f>D1420</f>
        <v>0</v>
      </c>
    </row>
    <row r="1421" spans="1:11" ht="12.75" customHeight="1" x14ac:dyDescent="0.25">
      <c r="A1421" s="21"/>
      <c r="B1421" s="21"/>
      <c r="C1421" s="68" t="s">
        <v>100</v>
      </c>
      <c r="D1421" s="197">
        <f>'Biens et Prestations'!C26</f>
        <v>0</v>
      </c>
      <c r="E1421" s="114"/>
      <c r="F1421" s="115"/>
      <c r="G1421" s="115"/>
      <c r="H1421" s="43"/>
      <c r="I1421" s="66"/>
      <c r="J1421" s="35" t="s">
        <v>101</v>
      </c>
      <c r="K1421" s="67">
        <f>D1421</f>
        <v>0</v>
      </c>
    </row>
    <row r="1422" spans="1:11" ht="12.75" customHeight="1" x14ac:dyDescent="0.25">
      <c r="A1422" s="21"/>
      <c r="B1422" s="21"/>
      <c r="C1422" s="35" t="s">
        <v>102</v>
      </c>
      <c r="D1422" s="197">
        <f>Bénévoles!D27</f>
        <v>0</v>
      </c>
      <c r="E1422" s="114"/>
      <c r="F1422" s="115"/>
      <c r="G1422" s="115"/>
      <c r="H1422" s="43"/>
      <c r="I1422" s="21"/>
      <c r="J1422" s="35" t="s">
        <v>103</v>
      </c>
      <c r="K1422" s="67">
        <f>D1422</f>
        <v>0</v>
      </c>
    </row>
    <row r="1423" spans="1:11" ht="12.75" customHeight="1" thickBot="1" x14ac:dyDescent="0.3">
      <c r="A1423" s="21"/>
      <c r="B1423" s="21"/>
      <c r="C1423" s="69"/>
      <c r="D1423" s="56"/>
      <c r="E1423" s="39"/>
      <c r="F1423" s="40"/>
      <c r="G1423" s="40"/>
      <c r="H1423" s="43"/>
      <c r="I1423" s="43"/>
      <c r="J1423" s="70"/>
      <c r="K1423" s="217"/>
    </row>
    <row r="1424" spans="1:11" ht="17.399999999999999" thickBot="1" x14ac:dyDescent="0.3">
      <c r="A1424" s="21"/>
      <c r="B1424" s="21"/>
      <c r="C1424" s="57" t="s">
        <v>104</v>
      </c>
      <c r="D1424" s="58">
        <f>D1415+D1416+D1417+D1419</f>
        <v>0</v>
      </c>
      <c r="E1424" s="42"/>
      <c r="F1424" s="186"/>
      <c r="G1424" s="186"/>
      <c r="H1424" s="43"/>
      <c r="I1424" s="43"/>
      <c r="J1424" s="57" t="s">
        <v>105</v>
      </c>
      <c r="K1424" s="58">
        <f>K1419</f>
        <v>0</v>
      </c>
    </row>
    <row r="1425" spans="1:11" ht="12.75" customHeight="1" thickBot="1" x14ac:dyDescent="0.3">
      <c r="A1425" s="21"/>
      <c r="B1425" s="21"/>
      <c r="C1425" s="21"/>
      <c r="D1425" s="218"/>
      <c r="E1425" s="282"/>
      <c r="F1425" s="179"/>
      <c r="G1425" s="179"/>
      <c r="H1425" s="43"/>
      <c r="I1425" s="43"/>
      <c r="J1425" s="43"/>
      <c r="K1425" s="219"/>
    </row>
    <row r="1426" spans="1:11" ht="17.25" customHeight="1" thickBot="1" x14ac:dyDescent="0.3">
      <c r="A1426" s="21"/>
      <c r="B1426" s="21"/>
      <c r="C1426" s="71" t="s">
        <v>106</v>
      </c>
      <c r="D1426" s="72">
        <f>D1412+D1424</f>
        <v>0</v>
      </c>
      <c r="E1426" s="42"/>
      <c r="F1426" s="187"/>
      <c r="G1426" s="187"/>
      <c r="H1426" s="43"/>
      <c r="I1426" s="43"/>
      <c r="J1426" s="71" t="s">
        <v>107</v>
      </c>
      <c r="K1426" s="72">
        <f>K1412+K1424</f>
        <v>0</v>
      </c>
    </row>
    <row r="1427" spans="1:11" ht="13.8" hidden="1" thickBot="1" x14ac:dyDescent="0.3">
      <c r="D1427" s="271"/>
      <c r="K1427" s="271"/>
    </row>
    <row r="1428" spans="1:11" ht="13.8" hidden="1" thickBot="1" x14ac:dyDescent="0.3">
      <c r="D1428" s="271"/>
      <c r="K1428" s="271"/>
    </row>
    <row r="1429" spans="1:11" ht="13.8" hidden="1" thickBot="1" x14ac:dyDescent="0.3">
      <c r="D1429" s="271"/>
      <c r="K1429" s="271"/>
    </row>
    <row r="1430" spans="1:11" ht="13.8" hidden="1" thickBot="1" x14ac:dyDescent="0.3">
      <c r="D1430" s="271"/>
      <c r="K1430" s="271"/>
    </row>
    <row r="1431" spans="1:11" ht="13.8" hidden="1" thickBot="1" x14ac:dyDescent="0.3">
      <c r="D1431" s="271"/>
      <c r="K1431" s="271"/>
    </row>
    <row r="1432" spans="1:11" ht="13.8" hidden="1" thickBot="1" x14ac:dyDescent="0.3">
      <c r="D1432" s="271"/>
      <c r="K1432" s="271"/>
    </row>
    <row r="1433" spans="1:11" ht="13.8" hidden="1" thickBot="1" x14ac:dyDescent="0.3">
      <c r="D1433" s="271"/>
      <c r="K1433" s="271"/>
    </row>
    <row r="1434" spans="1:11" ht="13.8" hidden="1" thickBot="1" x14ac:dyDescent="0.3">
      <c r="D1434" s="271"/>
      <c r="K1434" s="271"/>
    </row>
    <row r="1435" spans="1:11" ht="13.8" hidden="1" thickBot="1" x14ac:dyDescent="0.3">
      <c r="D1435" s="271"/>
      <c r="K1435" s="271"/>
    </row>
    <row r="1436" spans="1:11" ht="13.8" hidden="1" thickBot="1" x14ac:dyDescent="0.3">
      <c r="D1436" s="271"/>
      <c r="K1436" s="271"/>
    </row>
    <row r="1437" spans="1:11" ht="13.8" hidden="1" thickBot="1" x14ac:dyDescent="0.3">
      <c r="D1437" s="271"/>
      <c r="K1437" s="271"/>
    </row>
    <row r="1438" spans="1:11" ht="13.8" hidden="1" thickBot="1" x14ac:dyDescent="0.3">
      <c r="D1438" s="271"/>
      <c r="K1438" s="271"/>
    </row>
    <row r="1439" spans="1:11" ht="13.8" hidden="1" thickBot="1" x14ac:dyDescent="0.3">
      <c r="D1439" s="271"/>
      <c r="K1439" s="271"/>
    </row>
    <row r="1440" spans="1:11" ht="13.8" hidden="1" thickBot="1" x14ac:dyDescent="0.3">
      <c r="D1440" s="271"/>
      <c r="K1440" s="271"/>
    </row>
    <row r="1441" spans="1:11" ht="13.8" hidden="1" thickBot="1" x14ac:dyDescent="0.3">
      <c r="D1441" s="271"/>
      <c r="K1441" s="271"/>
    </row>
    <row r="1442" spans="1:11" ht="13.8" hidden="1" thickBot="1" x14ac:dyDescent="0.3">
      <c r="D1442" s="271"/>
      <c r="K1442" s="271"/>
    </row>
    <row r="1443" spans="1:11" ht="13.8" hidden="1" thickBot="1" x14ac:dyDescent="0.3">
      <c r="D1443" s="271"/>
      <c r="K1443" s="271"/>
    </row>
    <row r="1444" spans="1:11" ht="14.4" thickBot="1" x14ac:dyDescent="0.35">
      <c r="D1444" s="271"/>
      <c r="J1444" s="81" t="s">
        <v>156</v>
      </c>
      <c r="K1444" s="277">
        <f>K1426-D1426</f>
        <v>0</v>
      </c>
    </row>
    <row r="1445" spans="1:11" ht="20.399999999999999" x14ac:dyDescent="0.35">
      <c r="D1445" s="271"/>
      <c r="J1445" s="75" t="s">
        <v>122</v>
      </c>
    </row>
    <row r="1446" spans="1:11" ht="3" customHeight="1" thickBot="1" x14ac:dyDescent="0.3">
      <c r="D1446" s="271"/>
    </row>
    <row r="1447" spans="1:11" ht="25.2" thickBot="1" x14ac:dyDescent="0.3">
      <c r="A1447" s="297" t="s">
        <v>145</v>
      </c>
      <c r="B1447" s="298"/>
      <c r="C1447" s="298"/>
      <c r="D1447" s="298"/>
      <c r="E1447" s="298"/>
      <c r="F1447" s="298"/>
      <c r="G1447" s="298"/>
      <c r="H1447" s="298"/>
      <c r="I1447" s="298"/>
      <c r="J1447" s="298"/>
      <c r="K1447" s="299"/>
    </row>
    <row r="1448" spans="1:11" ht="13.8" thickBot="1" x14ac:dyDescent="0.3">
      <c r="D1448" s="271"/>
    </row>
    <row r="1449" spans="1:11" ht="15.6" x14ac:dyDescent="0.3">
      <c r="A1449" s="300" t="s">
        <v>0</v>
      </c>
      <c r="B1449" s="301"/>
      <c r="C1449" s="302"/>
      <c r="D1449" s="272" t="s">
        <v>1</v>
      </c>
      <c r="E1449" s="279"/>
      <c r="F1449" s="176"/>
      <c r="G1449" s="176"/>
      <c r="H1449" s="1"/>
      <c r="I1449" s="2"/>
      <c r="J1449" s="3" t="s">
        <v>2</v>
      </c>
      <c r="K1449" s="74" t="s">
        <v>1</v>
      </c>
    </row>
    <row r="1450" spans="1:11" ht="13.8" thickBot="1" x14ac:dyDescent="0.3">
      <c r="A1450" s="4"/>
      <c r="B1450" s="5"/>
      <c r="C1450" s="6"/>
      <c r="D1450" s="273" t="s">
        <v>3</v>
      </c>
      <c r="E1450" s="280"/>
      <c r="F1450" s="177"/>
      <c r="G1450" s="177"/>
      <c r="H1450" s="8"/>
      <c r="I1450" s="9"/>
      <c r="J1450" s="10"/>
      <c r="K1450" s="7" t="s">
        <v>3</v>
      </c>
    </row>
    <row r="1451" spans="1:11" ht="15.6" x14ac:dyDescent="0.25">
      <c r="A1451" s="11"/>
      <c r="B1451" s="12"/>
      <c r="C1451" s="13" t="s">
        <v>4</v>
      </c>
      <c r="D1451" s="190"/>
      <c r="E1451" s="281"/>
      <c r="F1451" s="61"/>
      <c r="G1451" s="61"/>
      <c r="H1451" s="11"/>
      <c r="I1451" s="12"/>
      <c r="J1451" s="13" t="s">
        <v>5</v>
      </c>
      <c r="K1451" s="15"/>
    </row>
    <row r="1452" spans="1:11" x14ac:dyDescent="0.25">
      <c r="A1452" s="9"/>
      <c r="B1452" s="17" t="s">
        <v>6</v>
      </c>
      <c r="C1452" s="9"/>
      <c r="D1452" s="18">
        <f>D1453+D1454+D1455+D1456+D1457+D1458+D1459</f>
        <v>0</v>
      </c>
      <c r="E1452" s="39"/>
      <c r="F1452" s="178"/>
      <c r="G1452" s="178"/>
      <c r="H1452" s="9"/>
      <c r="I1452" s="17" t="s">
        <v>7</v>
      </c>
      <c r="J1452" s="9"/>
      <c r="K1452" s="19">
        <f>K1453+K1454+K1455+K1456+K1457+K1458+K1459</f>
        <v>0</v>
      </c>
    </row>
    <row r="1453" spans="1:11" ht="12.75" customHeight="1" x14ac:dyDescent="0.25">
      <c r="A1453" s="21"/>
      <c r="B1453" s="22"/>
      <c r="C1453" s="23" t="s">
        <v>8</v>
      </c>
      <c r="D1453" s="197"/>
      <c r="E1453" s="114"/>
      <c r="F1453" s="115"/>
      <c r="G1453" s="115"/>
      <c r="H1453" s="21"/>
      <c r="I1453" s="22"/>
      <c r="J1453" s="23" t="s">
        <v>9</v>
      </c>
      <c r="K1453" s="197"/>
    </row>
    <row r="1454" spans="1:11" ht="12.75" customHeight="1" x14ac:dyDescent="0.25">
      <c r="A1454" s="21"/>
      <c r="B1454" s="21"/>
      <c r="C1454" s="23" t="s">
        <v>10</v>
      </c>
      <c r="D1454" s="197"/>
      <c r="E1454" s="114"/>
      <c r="F1454" s="115"/>
      <c r="G1454" s="115"/>
      <c r="H1454" s="21"/>
      <c r="I1454" s="22"/>
      <c r="J1454" s="23" t="s">
        <v>11</v>
      </c>
      <c r="K1454" s="197"/>
    </row>
    <row r="1455" spans="1:11" ht="12.75" customHeight="1" x14ac:dyDescent="0.25">
      <c r="A1455" s="21"/>
      <c r="B1455" s="21"/>
      <c r="C1455" s="23" t="s">
        <v>12</v>
      </c>
      <c r="D1455" s="197"/>
      <c r="E1455" s="114"/>
      <c r="F1455" s="115"/>
      <c r="G1455" s="115"/>
      <c r="H1455" s="21"/>
      <c r="I1455" s="21"/>
      <c r="J1455" s="23" t="s">
        <v>13</v>
      </c>
      <c r="K1455" s="197"/>
    </row>
    <row r="1456" spans="1:11" ht="12.75" customHeight="1" x14ac:dyDescent="0.25">
      <c r="A1456" s="21"/>
      <c r="B1456" s="21"/>
      <c r="C1456" s="23" t="s">
        <v>14</v>
      </c>
      <c r="D1456" s="197"/>
      <c r="E1456" s="114"/>
      <c r="F1456" s="115"/>
      <c r="G1456" s="115"/>
      <c r="H1456" s="21"/>
      <c r="I1456" s="21"/>
      <c r="J1456" s="23" t="s">
        <v>15</v>
      </c>
      <c r="K1456" s="197"/>
    </row>
    <row r="1457" spans="1:11" ht="12.75" customHeight="1" x14ac:dyDescent="0.25">
      <c r="A1457" s="21"/>
      <c r="B1457" s="21"/>
      <c r="C1457" s="23" t="s">
        <v>16</v>
      </c>
      <c r="D1457" s="197"/>
      <c r="E1457" s="114"/>
      <c r="F1457" s="115"/>
      <c r="G1457" s="115"/>
      <c r="H1457" s="21"/>
      <c r="I1457" s="21"/>
      <c r="J1457" s="23" t="s">
        <v>17</v>
      </c>
      <c r="K1457" s="197"/>
    </row>
    <row r="1458" spans="1:11" ht="12.75" customHeight="1" x14ac:dyDescent="0.25">
      <c r="A1458" s="21"/>
      <c r="B1458" s="21"/>
      <c r="C1458" s="23" t="s">
        <v>18</v>
      </c>
      <c r="D1458" s="197"/>
      <c r="E1458" s="114"/>
      <c r="F1458" s="115"/>
      <c r="G1458" s="115"/>
      <c r="H1458" s="21"/>
      <c r="I1458" s="21"/>
      <c r="J1458" s="23" t="s">
        <v>19</v>
      </c>
      <c r="K1458" s="197"/>
    </row>
    <row r="1459" spans="1:11" ht="12.75" customHeight="1" x14ac:dyDescent="0.25">
      <c r="A1459" s="21"/>
      <c r="B1459" s="21"/>
      <c r="C1459" s="23" t="s">
        <v>20</v>
      </c>
      <c r="D1459" s="197"/>
      <c r="E1459" s="114"/>
      <c r="F1459" s="115"/>
      <c r="G1459" s="115"/>
      <c r="H1459" s="21"/>
      <c r="I1459" s="21"/>
      <c r="J1459" s="23" t="s">
        <v>21</v>
      </c>
      <c r="K1459" s="197"/>
    </row>
    <row r="1460" spans="1:11" ht="12.75" customHeight="1" x14ac:dyDescent="0.25">
      <c r="A1460" s="21"/>
      <c r="B1460" s="21"/>
      <c r="C1460" s="21"/>
      <c r="D1460" s="52"/>
      <c r="E1460" s="282"/>
      <c r="F1460" s="179"/>
      <c r="G1460" s="179"/>
      <c r="H1460" s="21"/>
      <c r="I1460" s="21"/>
      <c r="J1460" s="24"/>
      <c r="K1460" s="52"/>
    </row>
    <row r="1461" spans="1:11" x14ac:dyDescent="0.25">
      <c r="A1461" s="9"/>
      <c r="B1461" s="17" t="s">
        <v>22</v>
      </c>
      <c r="C1461" s="9"/>
      <c r="D1461" s="19">
        <f>D1462+D1463+D1464+D1465+D1466+D1467</f>
        <v>0</v>
      </c>
      <c r="E1461" s="39"/>
      <c r="F1461" s="178"/>
      <c r="G1461" s="178"/>
      <c r="H1461" s="9"/>
      <c r="I1461" s="17" t="s">
        <v>23</v>
      </c>
      <c r="J1461" s="9"/>
      <c r="K1461" s="19">
        <f>K1463+K1464+K1465+K1468+K1469+K1470+K1471+K1474</f>
        <v>0</v>
      </c>
    </row>
    <row r="1462" spans="1:11" ht="12.75" customHeight="1" x14ac:dyDescent="0.25">
      <c r="A1462" s="21"/>
      <c r="B1462" s="21"/>
      <c r="C1462" s="23" t="s">
        <v>24</v>
      </c>
      <c r="D1462" s="197"/>
      <c r="E1462" s="114"/>
      <c r="F1462" s="115"/>
      <c r="G1462" s="115"/>
      <c r="H1462" s="21"/>
      <c r="I1462" s="21"/>
      <c r="J1462" s="17" t="s">
        <v>25</v>
      </c>
      <c r="K1462" s="31"/>
    </row>
    <row r="1463" spans="1:11" ht="12.75" customHeight="1" x14ac:dyDescent="0.25">
      <c r="A1463" s="21"/>
      <c r="B1463" s="21"/>
      <c r="C1463" s="23" t="s">
        <v>26</v>
      </c>
      <c r="D1463" s="197"/>
      <c r="E1463" s="114"/>
      <c r="F1463" s="115"/>
      <c r="G1463" s="115"/>
      <c r="H1463" s="25"/>
      <c r="I1463" s="25"/>
      <c r="J1463" s="23" t="s">
        <v>27</v>
      </c>
      <c r="K1463" s="197"/>
    </row>
    <row r="1464" spans="1:11" ht="12.75" customHeight="1" x14ac:dyDescent="0.25">
      <c r="A1464" s="21"/>
      <c r="B1464" s="21"/>
      <c r="C1464" s="23" t="s">
        <v>28</v>
      </c>
      <c r="D1464" s="197"/>
      <c r="E1464" s="114"/>
      <c r="F1464" s="115"/>
      <c r="G1464" s="115"/>
      <c r="H1464" s="21"/>
      <c r="I1464" s="21"/>
      <c r="J1464" s="23" t="s">
        <v>29</v>
      </c>
      <c r="K1464" s="197"/>
    </row>
    <row r="1465" spans="1:11" ht="12.75" customHeight="1" x14ac:dyDescent="0.25">
      <c r="A1465" s="21"/>
      <c r="B1465" s="21"/>
      <c r="C1465" s="23" t="s">
        <v>30</v>
      </c>
      <c r="D1465" s="197"/>
      <c r="E1465" s="114"/>
      <c r="F1465" s="115"/>
      <c r="G1465" s="115"/>
      <c r="H1465" s="21"/>
      <c r="I1465" s="21"/>
      <c r="J1465" s="23" t="s">
        <v>31</v>
      </c>
      <c r="K1465" s="197"/>
    </row>
    <row r="1466" spans="1:11" ht="12.75" customHeight="1" x14ac:dyDescent="0.25">
      <c r="A1466" s="21"/>
      <c r="B1466" s="21"/>
      <c r="C1466" s="23" t="s">
        <v>32</v>
      </c>
      <c r="D1466" s="197"/>
      <c r="E1466" s="114"/>
      <c r="F1466" s="115"/>
      <c r="G1466" s="115"/>
      <c r="H1466" s="21"/>
      <c r="I1466" s="21"/>
      <c r="J1466" s="24"/>
      <c r="K1466" s="56"/>
    </row>
    <row r="1467" spans="1:11" ht="12.75" customHeight="1" x14ac:dyDescent="0.25">
      <c r="A1467" s="21"/>
      <c r="B1467" s="21"/>
      <c r="C1467" s="23" t="s">
        <v>33</v>
      </c>
      <c r="D1467" s="197"/>
      <c r="E1467" s="114"/>
      <c r="F1467" s="115"/>
      <c r="G1467" s="115"/>
      <c r="H1467" s="21"/>
      <c r="I1467" s="21"/>
      <c r="J1467" s="17" t="s">
        <v>34</v>
      </c>
      <c r="K1467" s="31"/>
    </row>
    <row r="1468" spans="1:11" ht="12.75" customHeight="1" x14ac:dyDescent="0.25">
      <c r="A1468" s="21"/>
      <c r="B1468" s="21"/>
      <c r="C1468" s="24"/>
      <c r="D1468" s="52"/>
      <c r="E1468" s="283"/>
      <c r="F1468" s="181"/>
      <c r="G1468" s="181"/>
      <c r="H1468" s="25"/>
      <c r="I1468" s="25"/>
      <c r="J1468" s="23" t="s">
        <v>35</v>
      </c>
      <c r="K1468" s="197"/>
    </row>
    <row r="1469" spans="1:11" ht="16.8" x14ac:dyDescent="0.25">
      <c r="A1469" s="9"/>
      <c r="B1469" s="17" t="s">
        <v>36</v>
      </c>
      <c r="C1469" s="26"/>
      <c r="D1469" s="19">
        <f>D1470+D1471+D1472+D1473+D1474+D1475+D1476+D1477+D1478+D1479+D1480+D1481+D1482</f>
        <v>0</v>
      </c>
      <c r="E1469" s="39"/>
      <c r="F1469" s="178"/>
      <c r="G1469" s="178"/>
      <c r="H1469" s="21"/>
      <c r="I1469" s="22"/>
      <c r="J1469" s="23" t="s">
        <v>276</v>
      </c>
      <c r="K1469" s="197"/>
    </row>
    <row r="1470" spans="1:11" ht="12.75" customHeight="1" x14ac:dyDescent="0.25">
      <c r="A1470" s="21"/>
      <c r="B1470" s="21"/>
      <c r="C1470" s="23" t="s">
        <v>37</v>
      </c>
      <c r="D1470" s="197"/>
      <c r="E1470" s="114"/>
      <c r="F1470" s="115"/>
      <c r="G1470" s="115"/>
      <c r="H1470" s="21"/>
      <c r="I1470" s="21"/>
      <c r="J1470" s="23" t="s">
        <v>38</v>
      </c>
      <c r="K1470" s="197"/>
    </row>
    <row r="1471" spans="1:11" ht="12.75" customHeight="1" x14ac:dyDescent="0.25">
      <c r="A1471" s="21"/>
      <c r="B1471" s="21"/>
      <c r="C1471" s="23" t="s">
        <v>39</v>
      </c>
      <c r="D1471" s="197"/>
      <c r="E1471" s="114"/>
      <c r="F1471" s="115"/>
      <c r="G1471" s="115"/>
      <c r="H1471" s="21"/>
      <c r="I1471" s="22"/>
      <c r="J1471" s="23" t="s">
        <v>40</v>
      </c>
      <c r="K1471" s="197"/>
    </row>
    <row r="1472" spans="1:11" ht="12.75" customHeight="1" x14ac:dyDescent="0.25">
      <c r="A1472" s="21"/>
      <c r="B1472" s="21"/>
      <c r="C1472" s="23" t="s">
        <v>41</v>
      </c>
      <c r="D1472" s="197"/>
      <c r="E1472" s="114"/>
      <c r="F1472" s="115"/>
      <c r="G1472" s="115"/>
      <c r="H1472" s="21"/>
      <c r="I1472" s="21"/>
      <c r="J1472" s="22"/>
      <c r="K1472" s="56"/>
    </row>
    <row r="1473" spans="1:11" ht="12.75" customHeight="1" x14ac:dyDescent="0.25">
      <c r="A1473" s="21"/>
      <c r="B1473" s="21"/>
      <c r="C1473" s="23" t="s">
        <v>42</v>
      </c>
      <c r="D1473" s="197"/>
      <c r="E1473" s="114"/>
      <c r="F1473" s="115"/>
      <c r="G1473" s="115"/>
      <c r="H1473" s="21"/>
      <c r="I1473" s="22"/>
      <c r="J1473" s="17" t="s">
        <v>43</v>
      </c>
      <c r="K1473" s="31"/>
    </row>
    <row r="1474" spans="1:11" ht="12.75" customHeight="1" x14ac:dyDescent="0.25">
      <c r="A1474" s="21"/>
      <c r="B1474" s="21"/>
      <c r="C1474" s="23" t="s">
        <v>44</v>
      </c>
      <c r="D1474" s="197"/>
      <c r="E1474" s="114"/>
      <c r="F1474" s="115"/>
      <c r="G1474" s="115"/>
      <c r="H1474" s="25"/>
      <c r="I1474" s="27"/>
      <c r="J1474" s="23" t="s">
        <v>45</v>
      </c>
      <c r="K1474" s="197"/>
    </row>
    <row r="1475" spans="1:11" ht="12.75" customHeight="1" x14ac:dyDescent="0.25">
      <c r="A1475" s="21"/>
      <c r="B1475" s="21"/>
      <c r="C1475" s="23" t="s">
        <v>46</v>
      </c>
      <c r="D1475" s="197"/>
      <c r="E1475" s="114"/>
      <c r="F1475" s="115"/>
      <c r="G1475" s="115"/>
      <c r="H1475" s="21"/>
      <c r="I1475" s="28"/>
      <c r="J1475" s="29"/>
      <c r="K1475" s="56"/>
    </row>
    <row r="1476" spans="1:11" ht="12.75" customHeight="1" x14ac:dyDescent="0.25">
      <c r="A1476" s="21"/>
      <c r="B1476" s="21"/>
      <c r="C1476" s="23" t="s">
        <v>47</v>
      </c>
      <c r="D1476" s="197"/>
      <c r="E1476" s="114"/>
      <c r="F1476" s="115"/>
      <c r="G1476" s="115"/>
      <c r="H1476" s="21"/>
      <c r="I1476" s="28"/>
      <c r="J1476" s="30"/>
      <c r="K1476" s="31"/>
    </row>
    <row r="1477" spans="1:11" ht="12.75" customHeight="1" x14ac:dyDescent="0.25">
      <c r="A1477" s="21"/>
      <c r="B1477" s="21"/>
      <c r="C1477" s="23" t="s">
        <v>48</v>
      </c>
      <c r="D1477" s="197"/>
      <c r="E1477" s="114"/>
      <c r="F1477" s="115"/>
      <c r="G1477" s="115"/>
      <c r="H1477" s="9"/>
      <c r="I1477" s="32" t="s">
        <v>49</v>
      </c>
      <c r="J1477" s="33"/>
      <c r="K1477" s="19">
        <f>K1478+K1479+K1480+K1481+K1482</f>
        <v>0</v>
      </c>
    </row>
    <row r="1478" spans="1:11" ht="12.75" customHeight="1" x14ac:dyDescent="0.25">
      <c r="A1478" s="21"/>
      <c r="B1478" s="21"/>
      <c r="C1478" s="23" t="s">
        <v>50</v>
      </c>
      <c r="D1478" s="197"/>
      <c r="E1478" s="114"/>
      <c r="F1478" s="115"/>
      <c r="G1478" s="115"/>
      <c r="H1478" s="34"/>
      <c r="I1478" s="22"/>
      <c r="J1478" s="23" t="s">
        <v>51</v>
      </c>
      <c r="K1478" s="197"/>
    </row>
    <row r="1479" spans="1:11" ht="12.75" customHeight="1" x14ac:dyDescent="0.25">
      <c r="A1479" s="21"/>
      <c r="B1479" s="21"/>
      <c r="C1479" s="23" t="s">
        <v>52</v>
      </c>
      <c r="D1479" s="197"/>
      <c r="E1479" s="114"/>
      <c r="F1479" s="115"/>
      <c r="G1479" s="115"/>
      <c r="H1479" s="34"/>
      <c r="I1479" s="21"/>
      <c r="J1479" s="35" t="s">
        <v>53</v>
      </c>
      <c r="K1479" s="197"/>
    </row>
    <row r="1480" spans="1:11" ht="12.75" customHeight="1" x14ac:dyDescent="0.25">
      <c r="A1480" s="21"/>
      <c r="B1480" s="21"/>
      <c r="C1480" s="23" t="s">
        <v>54</v>
      </c>
      <c r="D1480" s="197"/>
      <c r="E1480" s="114"/>
      <c r="F1480" s="115"/>
      <c r="G1480" s="115"/>
      <c r="H1480" s="21"/>
      <c r="I1480" s="21"/>
      <c r="J1480" s="35" t="s">
        <v>55</v>
      </c>
      <c r="K1480" s="197"/>
    </row>
    <row r="1481" spans="1:11" ht="12.75" customHeight="1" x14ac:dyDescent="0.25">
      <c r="A1481" s="21"/>
      <c r="B1481" s="21"/>
      <c r="C1481" s="23" t="s">
        <v>56</v>
      </c>
      <c r="D1481" s="197"/>
      <c r="E1481" s="114"/>
      <c r="F1481" s="115"/>
      <c r="G1481" s="115"/>
      <c r="H1481" s="21"/>
      <c r="I1481" s="21"/>
      <c r="J1481" s="23" t="s">
        <v>57</v>
      </c>
      <c r="K1481" s="197"/>
    </row>
    <row r="1482" spans="1:11" ht="12.75" customHeight="1" x14ac:dyDescent="0.25">
      <c r="A1482" s="21"/>
      <c r="B1482" s="21"/>
      <c r="C1482" s="23" t="s">
        <v>58</v>
      </c>
      <c r="D1482" s="197"/>
      <c r="E1482" s="114"/>
      <c r="F1482" s="115"/>
      <c r="G1482" s="115"/>
      <c r="H1482" s="21"/>
      <c r="I1482" s="21"/>
      <c r="J1482" s="35" t="s">
        <v>59</v>
      </c>
      <c r="K1482" s="197"/>
    </row>
    <row r="1483" spans="1:11" ht="12.75" customHeight="1" x14ac:dyDescent="0.25">
      <c r="A1483" s="21"/>
      <c r="B1483" s="21"/>
      <c r="C1483" s="21"/>
      <c r="D1483" s="52"/>
      <c r="E1483" s="282"/>
      <c r="F1483" s="179"/>
      <c r="G1483" s="179"/>
      <c r="H1483" s="21"/>
      <c r="I1483" s="21"/>
      <c r="J1483" s="24"/>
      <c r="K1483" s="52"/>
    </row>
    <row r="1484" spans="1:11" ht="16.8" x14ac:dyDescent="0.25">
      <c r="A1484" s="21"/>
      <c r="B1484" s="17" t="s">
        <v>60</v>
      </c>
      <c r="C1484" s="9"/>
      <c r="D1484" s="19">
        <f>D1485</f>
        <v>0</v>
      </c>
      <c r="E1484" s="39"/>
      <c r="F1484" s="178"/>
      <c r="G1484" s="178"/>
      <c r="H1484" s="9"/>
      <c r="I1484" s="17" t="s">
        <v>61</v>
      </c>
      <c r="J1484" s="9"/>
      <c r="K1484" s="19">
        <f>K1485</f>
        <v>0</v>
      </c>
    </row>
    <row r="1485" spans="1:11" ht="12.75" customHeight="1" x14ac:dyDescent="0.25">
      <c r="A1485" s="21"/>
      <c r="B1485" s="21"/>
      <c r="C1485" s="23" t="s">
        <v>62</v>
      </c>
      <c r="D1485" s="197"/>
      <c r="E1485" s="114"/>
      <c r="F1485" s="115"/>
      <c r="G1485" s="115"/>
      <c r="H1485" s="21"/>
      <c r="I1485" s="21"/>
      <c r="J1485" s="35" t="s">
        <v>63</v>
      </c>
      <c r="K1485" s="67"/>
    </row>
    <row r="1486" spans="1:11" ht="12.75" customHeight="1" x14ac:dyDescent="0.25">
      <c r="A1486" s="21"/>
      <c r="B1486" s="21"/>
      <c r="C1486" s="29"/>
      <c r="D1486" s="52"/>
      <c r="E1486" s="282"/>
      <c r="F1486" s="179"/>
      <c r="G1486" s="179"/>
      <c r="H1486" s="36"/>
      <c r="I1486" s="22"/>
      <c r="J1486" s="37"/>
      <c r="K1486" s="38"/>
    </row>
    <row r="1487" spans="1:11" ht="16.8" x14ac:dyDescent="0.25">
      <c r="A1487" s="9"/>
      <c r="B1487" s="17" t="s">
        <v>64</v>
      </c>
      <c r="C1487" s="33"/>
      <c r="D1487" s="19">
        <f>D1488+D1489+D1490</f>
        <v>0</v>
      </c>
      <c r="E1487" s="39"/>
      <c r="F1487" s="178"/>
      <c r="G1487" s="178"/>
      <c r="H1487" s="36"/>
      <c r="I1487" s="22"/>
      <c r="J1487" s="37"/>
      <c r="K1487" s="39"/>
    </row>
    <row r="1488" spans="1:11" ht="12.75" customHeight="1" x14ac:dyDescent="0.25">
      <c r="A1488" s="21"/>
      <c r="B1488" s="21"/>
      <c r="C1488" s="23" t="s">
        <v>65</v>
      </c>
      <c r="D1488" s="197"/>
      <c r="E1488" s="114"/>
      <c r="F1488" s="115"/>
      <c r="G1488" s="115"/>
      <c r="H1488" s="21"/>
      <c r="I1488" s="21"/>
      <c r="J1488" s="37"/>
      <c r="K1488" s="39"/>
    </row>
    <row r="1489" spans="1:11" ht="12.75" customHeight="1" x14ac:dyDescent="0.25">
      <c r="A1489" s="21"/>
      <c r="B1489" s="21"/>
      <c r="C1489" s="23" t="s">
        <v>66</v>
      </c>
      <c r="D1489" s="197"/>
      <c r="E1489" s="114"/>
      <c r="F1489" s="115"/>
      <c r="G1489" s="115"/>
      <c r="H1489" s="21"/>
      <c r="I1489" s="21"/>
      <c r="J1489" s="37"/>
      <c r="K1489" s="40"/>
    </row>
    <row r="1490" spans="1:11" ht="12.75" customHeight="1" x14ac:dyDescent="0.25">
      <c r="A1490" s="21"/>
      <c r="B1490" s="21"/>
      <c r="C1490" s="23" t="s">
        <v>67</v>
      </c>
      <c r="D1490" s="197"/>
      <c r="E1490" s="114"/>
      <c r="F1490" s="115"/>
      <c r="G1490" s="115"/>
      <c r="H1490" s="21"/>
      <c r="I1490" s="21"/>
      <c r="J1490" s="41"/>
      <c r="K1490" s="42"/>
    </row>
    <row r="1491" spans="1:11" ht="12.75" customHeight="1" x14ac:dyDescent="0.25">
      <c r="A1491" s="21"/>
      <c r="B1491" s="21"/>
      <c r="C1491" s="29"/>
      <c r="D1491" s="52"/>
      <c r="E1491" s="282"/>
      <c r="F1491" s="179"/>
      <c r="G1491" s="179"/>
      <c r="H1491" s="21"/>
      <c r="I1491" s="21"/>
      <c r="J1491" s="41"/>
      <c r="K1491" s="42"/>
    </row>
    <row r="1492" spans="1:11" ht="16.8" x14ac:dyDescent="0.25">
      <c r="A1492" s="25"/>
      <c r="B1492" s="17" t="s">
        <v>68</v>
      </c>
      <c r="C1492" s="33"/>
      <c r="D1492" s="19">
        <f>D1493+D1494+D1495+D1496+D1497+D1498</f>
        <v>0</v>
      </c>
      <c r="E1492" s="39"/>
      <c r="F1492" s="178"/>
      <c r="G1492" s="178"/>
      <c r="H1492" s="21"/>
      <c r="I1492" s="21"/>
      <c r="J1492" s="37"/>
      <c r="K1492" s="40"/>
    </row>
    <row r="1493" spans="1:11" ht="12.75" customHeight="1" x14ac:dyDescent="0.25">
      <c r="A1493" s="21"/>
      <c r="B1493" s="22"/>
      <c r="C1493" s="23" t="s">
        <v>69</v>
      </c>
      <c r="D1493" s="197"/>
      <c r="E1493" s="114"/>
      <c r="F1493" s="115"/>
      <c r="G1493" s="115"/>
      <c r="H1493" s="36"/>
      <c r="I1493" s="43"/>
      <c r="J1493" s="44"/>
      <c r="K1493" s="45"/>
    </row>
    <row r="1494" spans="1:11" ht="12.75" customHeight="1" x14ac:dyDescent="0.25">
      <c r="A1494" s="21"/>
      <c r="B1494" s="21"/>
      <c r="C1494" s="23" t="s">
        <v>70</v>
      </c>
      <c r="D1494" s="197"/>
      <c r="E1494" s="114"/>
      <c r="F1494" s="115"/>
      <c r="G1494" s="115"/>
      <c r="H1494" s="21"/>
      <c r="I1494" s="43"/>
      <c r="J1494" s="44"/>
      <c r="K1494" s="45"/>
    </row>
    <row r="1495" spans="1:11" ht="12.75" customHeight="1" x14ac:dyDescent="0.25">
      <c r="A1495" s="21"/>
      <c r="B1495" s="21"/>
      <c r="C1495" s="23" t="s">
        <v>71</v>
      </c>
      <c r="D1495" s="197"/>
      <c r="E1495" s="114"/>
      <c r="F1495" s="115"/>
      <c r="G1495" s="115"/>
      <c r="H1495" s="21"/>
      <c r="I1495" s="43"/>
      <c r="J1495" s="44"/>
      <c r="K1495" s="45"/>
    </row>
    <row r="1496" spans="1:11" ht="12.75" customHeight="1" x14ac:dyDescent="0.25">
      <c r="A1496" s="21"/>
      <c r="B1496" s="21"/>
      <c r="C1496" s="23" t="s">
        <v>72</v>
      </c>
      <c r="D1496" s="197"/>
      <c r="E1496" s="114"/>
      <c r="F1496" s="115"/>
      <c r="G1496" s="115"/>
      <c r="H1496" s="21"/>
      <c r="I1496" s="43"/>
      <c r="J1496" s="44"/>
      <c r="K1496" s="45"/>
    </row>
    <row r="1497" spans="1:11" ht="12.75" customHeight="1" x14ac:dyDescent="0.25">
      <c r="A1497" s="21"/>
      <c r="B1497" s="21"/>
      <c r="C1497" s="23" t="s">
        <v>73</v>
      </c>
      <c r="D1497" s="197"/>
      <c r="E1497" s="114"/>
      <c r="F1497" s="115"/>
      <c r="G1497" s="115"/>
      <c r="H1497" s="36"/>
      <c r="I1497" s="43"/>
      <c r="J1497" s="44"/>
      <c r="K1497" s="45"/>
    </row>
    <row r="1498" spans="1:11" ht="12.75" customHeight="1" x14ac:dyDescent="0.25">
      <c r="A1498" s="21"/>
      <c r="B1498" s="21"/>
      <c r="C1498" s="23" t="s">
        <v>74</v>
      </c>
      <c r="D1498" s="197"/>
      <c r="E1498" s="114"/>
      <c r="F1498" s="115"/>
      <c r="G1498" s="115"/>
      <c r="H1498" s="21"/>
      <c r="I1498" s="43"/>
      <c r="J1498" s="44"/>
      <c r="K1498" s="45"/>
    </row>
    <row r="1499" spans="1:11" ht="12.75" customHeight="1" x14ac:dyDescent="0.25">
      <c r="A1499" s="21"/>
      <c r="B1499" s="21"/>
      <c r="C1499" s="29"/>
      <c r="D1499" s="52"/>
      <c r="E1499" s="282"/>
      <c r="F1499" s="179"/>
      <c r="G1499" s="179"/>
      <c r="H1499" s="21"/>
      <c r="I1499" s="43"/>
      <c r="J1499" s="44"/>
      <c r="K1499" s="45"/>
    </row>
    <row r="1500" spans="1:11" ht="16.8" x14ac:dyDescent="0.25">
      <c r="A1500" s="46"/>
      <c r="B1500" s="17" t="s">
        <v>75</v>
      </c>
      <c r="C1500" s="47"/>
      <c r="D1500" s="19">
        <f>D1501+D1502</f>
        <v>0</v>
      </c>
      <c r="E1500" s="39"/>
      <c r="F1500" s="178"/>
      <c r="G1500" s="178"/>
      <c r="H1500" s="21"/>
      <c r="I1500" s="43"/>
      <c r="J1500" s="44"/>
      <c r="K1500" s="45"/>
    </row>
    <row r="1501" spans="1:11" ht="12.75" customHeight="1" x14ac:dyDescent="0.25">
      <c r="A1501" s="21"/>
      <c r="B1501" s="21"/>
      <c r="C1501" s="23" t="s">
        <v>76</v>
      </c>
      <c r="D1501" s="197"/>
      <c r="E1501" s="114"/>
      <c r="F1501" s="115"/>
      <c r="G1501" s="115"/>
      <c r="H1501" s="21"/>
      <c r="I1501" s="43"/>
      <c r="J1501" s="44"/>
      <c r="K1501" s="45"/>
    </row>
    <row r="1502" spans="1:11" ht="12.75" customHeight="1" x14ac:dyDescent="0.25">
      <c r="A1502" s="21"/>
      <c r="B1502" s="21"/>
      <c r="C1502" s="23" t="s">
        <v>77</v>
      </c>
      <c r="D1502" s="197"/>
      <c r="E1502" s="114"/>
      <c r="F1502" s="115"/>
      <c r="G1502" s="115"/>
      <c r="H1502" s="22"/>
      <c r="I1502" s="43"/>
      <c r="J1502" s="44"/>
      <c r="K1502" s="45"/>
    </row>
    <row r="1503" spans="1:11" ht="12.75" customHeight="1" x14ac:dyDescent="0.25">
      <c r="A1503" s="21"/>
      <c r="B1503" s="21"/>
      <c r="C1503" s="30"/>
      <c r="D1503" s="49"/>
      <c r="E1503" s="42"/>
      <c r="F1503" s="42"/>
      <c r="G1503" s="42"/>
      <c r="H1503" s="21"/>
      <c r="I1503" s="43"/>
      <c r="J1503" s="44"/>
      <c r="K1503" s="45"/>
    </row>
    <row r="1504" spans="1:11" x14ac:dyDescent="0.25">
      <c r="A1504" s="17"/>
      <c r="B1504" s="17" t="s">
        <v>78</v>
      </c>
      <c r="C1504" s="33"/>
      <c r="D1504" s="51">
        <f>D1505+D1506</f>
        <v>0</v>
      </c>
      <c r="E1504" s="42"/>
      <c r="F1504" s="185"/>
      <c r="G1504" s="185"/>
      <c r="H1504" s="43"/>
      <c r="I1504" s="17" t="s">
        <v>79</v>
      </c>
      <c r="J1504" s="9"/>
      <c r="K1504" s="51">
        <f>K1505+K1506</f>
        <v>0</v>
      </c>
    </row>
    <row r="1505" spans="1:11" ht="12.75" customHeight="1" x14ac:dyDescent="0.25">
      <c r="A1505" s="21"/>
      <c r="B1505" s="21"/>
      <c r="C1505" s="23" t="s">
        <v>80</v>
      </c>
      <c r="D1505" s="197"/>
      <c r="E1505" s="114"/>
      <c r="F1505" s="115"/>
      <c r="G1505" s="115"/>
      <c r="H1505" s="43"/>
      <c r="I1505" s="21"/>
      <c r="J1505" s="35" t="s">
        <v>81</v>
      </c>
      <c r="K1505" s="67"/>
    </row>
    <row r="1506" spans="1:11" ht="12.75" customHeight="1" x14ac:dyDescent="0.25">
      <c r="A1506" s="21"/>
      <c r="B1506" s="21"/>
      <c r="C1506" s="35" t="s">
        <v>82</v>
      </c>
      <c r="D1506" s="197"/>
      <c r="E1506" s="114"/>
      <c r="F1506" s="115"/>
      <c r="G1506" s="115"/>
      <c r="H1506" s="43"/>
      <c r="I1506" s="21"/>
      <c r="J1506" s="35" t="s">
        <v>83</v>
      </c>
      <c r="K1506" s="67"/>
    </row>
    <row r="1507" spans="1:11" ht="12.75" customHeight="1" x14ac:dyDescent="0.25">
      <c r="A1507" s="21"/>
      <c r="B1507" s="21"/>
      <c r="C1507" s="21"/>
      <c r="D1507" s="52"/>
      <c r="E1507" s="39"/>
      <c r="F1507" s="40"/>
      <c r="G1507" s="40"/>
      <c r="H1507" s="43"/>
      <c r="I1507" s="21"/>
      <c r="J1507" s="21"/>
      <c r="K1507" s="52"/>
    </row>
    <row r="1508" spans="1:11" x14ac:dyDescent="0.25">
      <c r="A1508" s="53"/>
      <c r="B1508" s="17" t="s">
        <v>84</v>
      </c>
      <c r="C1508" s="9"/>
      <c r="D1508" s="51">
        <f>D1509+D1510</f>
        <v>0</v>
      </c>
      <c r="E1508" s="42"/>
      <c r="F1508" s="185"/>
      <c r="G1508" s="185"/>
      <c r="H1508" s="54"/>
      <c r="I1508" s="17" t="s">
        <v>85</v>
      </c>
      <c r="J1508" s="9"/>
      <c r="K1508" s="51">
        <f>K1509+K1510</f>
        <v>0</v>
      </c>
    </row>
    <row r="1509" spans="1:11" ht="12.75" customHeight="1" x14ac:dyDescent="0.25">
      <c r="A1509" s="21"/>
      <c r="B1509" s="22"/>
      <c r="C1509" s="35" t="s">
        <v>86</v>
      </c>
      <c r="D1509" s="197"/>
      <c r="E1509" s="114"/>
      <c r="F1509" s="115"/>
      <c r="G1509" s="115"/>
      <c r="H1509" s="36"/>
      <c r="I1509" s="21"/>
      <c r="J1509" s="35" t="s">
        <v>87</v>
      </c>
      <c r="K1509" s="197"/>
    </row>
    <row r="1510" spans="1:11" ht="12.75" customHeight="1" x14ac:dyDescent="0.25">
      <c r="A1510" s="21"/>
      <c r="B1510" s="21"/>
      <c r="C1510" s="35" t="s">
        <v>88</v>
      </c>
      <c r="D1510" s="197"/>
      <c r="E1510" s="114"/>
      <c r="F1510" s="115"/>
      <c r="G1510" s="115"/>
      <c r="H1510" s="36"/>
      <c r="I1510" s="21"/>
      <c r="J1510" s="35" t="s">
        <v>89</v>
      </c>
      <c r="K1510" s="197"/>
    </row>
    <row r="1511" spans="1:11" ht="12.75" customHeight="1" thickBot="1" x14ac:dyDescent="0.3">
      <c r="A1511" s="21"/>
      <c r="B1511" s="21"/>
      <c r="C1511" s="55"/>
      <c r="D1511" s="56"/>
      <c r="E1511" s="39"/>
      <c r="F1511" s="40"/>
      <c r="G1511" s="40"/>
      <c r="H1511" s="36"/>
      <c r="I1511" s="21"/>
      <c r="J1511" s="21"/>
      <c r="K1511" s="56"/>
    </row>
    <row r="1512" spans="1:11" ht="17.399999999999999" thickBot="1" x14ac:dyDescent="0.3">
      <c r="A1512" s="21"/>
      <c r="B1512" s="21"/>
      <c r="C1512" s="57" t="s">
        <v>90</v>
      </c>
      <c r="D1512" s="58">
        <f>D1452+D1461+D1469+D1484+D1487+D1492+D1500+D1504+D1508</f>
        <v>0</v>
      </c>
      <c r="E1512" s="42"/>
      <c r="F1512" s="186"/>
      <c r="G1512" s="186"/>
      <c r="H1512" s="36"/>
      <c r="I1512" s="21"/>
      <c r="J1512" s="57" t="s">
        <v>91</v>
      </c>
      <c r="K1512" s="58">
        <f>K1452+K1461+K1477+K1484+K1504+K1508</f>
        <v>0</v>
      </c>
    </row>
    <row r="1513" spans="1:11" ht="12.75" customHeight="1" x14ac:dyDescent="0.25">
      <c r="A1513" s="21"/>
      <c r="B1513" s="21"/>
      <c r="C1513" s="59"/>
      <c r="D1513" s="42"/>
      <c r="E1513" s="42"/>
      <c r="F1513" s="42"/>
      <c r="G1513" s="42"/>
      <c r="H1513" s="36"/>
      <c r="I1513" s="21"/>
      <c r="J1513" s="50"/>
      <c r="K1513" s="42"/>
    </row>
    <row r="1514" spans="1:11" ht="15.6" x14ac:dyDescent="0.25">
      <c r="A1514" s="11"/>
      <c r="B1514" s="12"/>
      <c r="C1514" s="13" t="s">
        <v>92</v>
      </c>
      <c r="D1514" s="42"/>
      <c r="E1514" s="60"/>
      <c r="F1514" s="60"/>
      <c r="G1514" s="60"/>
      <c r="H1514" s="11"/>
      <c r="I1514" s="12"/>
      <c r="J1514" s="12"/>
      <c r="K1514" s="275"/>
    </row>
    <row r="1515" spans="1:11" ht="12.75" customHeight="1" x14ac:dyDescent="0.25">
      <c r="A1515" s="21"/>
      <c r="B1515" s="21"/>
      <c r="C1515" s="62" t="s">
        <v>93</v>
      </c>
      <c r="D1515" s="197">
        <f>Personnel!F30</f>
        <v>0</v>
      </c>
      <c r="E1515" s="114"/>
      <c r="F1515" s="115"/>
      <c r="G1515" s="115"/>
      <c r="H1515" s="43"/>
      <c r="I1515" s="43"/>
      <c r="J1515" s="43"/>
      <c r="K1515" s="45"/>
    </row>
    <row r="1516" spans="1:11" ht="12.75" customHeight="1" x14ac:dyDescent="0.25">
      <c r="A1516" s="21"/>
      <c r="B1516" s="21"/>
      <c r="C1516" s="62" t="s">
        <v>94</v>
      </c>
      <c r="D1516" s="197">
        <f>'Ensembles immobiliers'!F30</f>
        <v>0</v>
      </c>
      <c r="E1516" s="114"/>
      <c r="F1516" s="115"/>
      <c r="G1516" s="115"/>
      <c r="H1516" s="43"/>
      <c r="I1516" s="43"/>
      <c r="J1516" s="43"/>
      <c r="K1516" s="45"/>
    </row>
    <row r="1517" spans="1:11" ht="12.75" customHeight="1" x14ac:dyDescent="0.25">
      <c r="A1517" s="21"/>
      <c r="B1517" s="21"/>
      <c r="C1517" s="62" t="s">
        <v>95</v>
      </c>
      <c r="D1517" s="197">
        <f>'Adm générale'!F29</f>
        <v>0</v>
      </c>
      <c r="E1517" s="114"/>
      <c r="F1517" s="115"/>
      <c r="G1517" s="115"/>
      <c r="H1517" s="43"/>
      <c r="I1517" s="43"/>
      <c r="J1517" s="43"/>
      <c r="K1517" s="45"/>
    </row>
    <row r="1518" spans="1:11" ht="12.75" customHeight="1" x14ac:dyDescent="0.25">
      <c r="A1518" s="21"/>
      <c r="B1518" s="21"/>
      <c r="C1518" s="63"/>
      <c r="D1518" s="56"/>
      <c r="E1518" s="114"/>
      <c r="F1518" s="115"/>
      <c r="G1518" s="115"/>
      <c r="H1518" s="43"/>
      <c r="I1518" s="43"/>
      <c r="J1518" s="43"/>
      <c r="K1518" s="45"/>
    </row>
    <row r="1519" spans="1:11" x14ac:dyDescent="0.25">
      <c r="A1519" s="53"/>
      <c r="B1519" s="17" t="s">
        <v>96</v>
      </c>
      <c r="C1519" s="64"/>
      <c r="D1519" s="51">
        <f>D1520+D1521+D1522</f>
        <v>0</v>
      </c>
      <c r="E1519" s="42"/>
      <c r="F1519" s="185"/>
      <c r="G1519" s="185"/>
      <c r="H1519" s="9"/>
      <c r="I1519" s="17" t="s">
        <v>97</v>
      </c>
      <c r="J1519" s="65"/>
      <c r="K1519" s="51">
        <f>K1520+K1521+K1522</f>
        <v>0</v>
      </c>
    </row>
    <row r="1520" spans="1:11" ht="12.75" customHeight="1" x14ac:dyDescent="0.25">
      <c r="A1520" s="21"/>
      <c r="B1520" s="21"/>
      <c r="C1520" s="35" t="s">
        <v>98</v>
      </c>
      <c r="D1520" s="197">
        <f>'Secours nature'!C26</f>
        <v>0</v>
      </c>
      <c r="E1520" s="114"/>
      <c r="F1520" s="115"/>
      <c r="G1520" s="115"/>
      <c r="H1520" s="43"/>
      <c r="I1520" s="66"/>
      <c r="J1520" s="35" t="s">
        <v>99</v>
      </c>
      <c r="K1520" s="67">
        <f>D1520</f>
        <v>0</v>
      </c>
    </row>
    <row r="1521" spans="1:11" ht="12.75" customHeight="1" x14ac:dyDescent="0.25">
      <c r="A1521" s="21"/>
      <c r="B1521" s="21"/>
      <c r="C1521" s="68" t="s">
        <v>100</v>
      </c>
      <c r="D1521" s="197">
        <f>'Biens et Prestations'!C27</f>
        <v>0</v>
      </c>
      <c r="E1521" s="114"/>
      <c r="F1521" s="115"/>
      <c r="G1521" s="115"/>
      <c r="H1521" s="43"/>
      <c r="I1521" s="66"/>
      <c r="J1521" s="35" t="s">
        <v>101</v>
      </c>
      <c r="K1521" s="67">
        <f>D1521</f>
        <v>0</v>
      </c>
    </row>
    <row r="1522" spans="1:11" ht="12.75" customHeight="1" x14ac:dyDescent="0.25">
      <c r="A1522" s="21"/>
      <c r="B1522" s="21"/>
      <c r="C1522" s="35" t="s">
        <v>102</v>
      </c>
      <c r="D1522" s="197">
        <f>Bénévoles!D28</f>
        <v>0</v>
      </c>
      <c r="E1522" s="114"/>
      <c r="F1522" s="115"/>
      <c r="G1522" s="115"/>
      <c r="H1522" s="43"/>
      <c r="I1522" s="21"/>
      <c r="J1522" s="35" t="s">
        <v>103</v>
      </c>
      <c r="K1522" s="67">
        <f>D1522</f>
        <v>0</v>
      </c>
    </row>
    <row r="1523" spans="1:11" ht="12.75" customHeight="1" thickBot="1" x14ac:dyDescent="0.3">
      <c r="A1523" s="21"/>
      <c r="B1523" s="21"/>
      <c r="C1523" s="69"/>
      <c r="D1523" s="56"/>
      <c r="E1523" s="39"/>
      <c r="F1523" s="40"/>
      <c r="G1523" s="40"/>
      <c r="H1523" s="43"/>
      <c r="I1523" s="43"/>
      <c r="J1523" s="70"/>
      <c r="K1523" s="217"/>
    </row>
    <row r="1524" spans="1:11" ht="17.399999999999999" thickBot="1" x14ac:dyDescent="0.3">
      <c r="A1524" s="21"/>
      <c r="B1524" s="21"/>
      <c r="C1524" s="57" t="s">
        <v>104</v>
      </c>
      <c r="D1524" s="58">
        <f>D1515+D1516+D1517+D1519</f>
        <v>0</v>
      </c>
      <c r="E1524" s="42"/>
      <c r="F1524" s="186"/>
      <c r="G1524" s="186"/>
      <c r="H1524" s="43"/>
      <c r="I1524" s="43"/>
      <c r="J1524" s="57" t="s">
        <v>105</v>
      </c>
      <c r="K1524" s="58">
        <f>K1519</f>
        <v>0</v>
      </c>
    </row>
    <row r="1525" spans="1:11" ht="12.75" customHeight="1" thickBot="1" x14ac:dyDescent="0.3">
      <c r="A1525" s="21"/>
      <c r="B1525" s="21"/>
      <c r="C1525" s="21"/>
      <c r="D1525" s="218"/>
      <c r="E1525" s="282"/>
      <c r="F1525" s="179"/>
      <c r="G1525" s="179"/>
      <c r="H1525" s="43"/>
      <c r="I1525" s="43"/>
      <c r="J1525" s="43"/>
      <c r="K1525" s="219"/>
    </row>
    <row r="1526" spans="1:11" ht="17.25" customHeight="1" thickBot="1" x14ac:dyDescent="0.3">
      <c r="A1526" s="21"/>
      <c r="B1526" s="21"/>
      <c r="C1526" s="71" t="s">
        <v>106</v>
      </c>
      <c r="D1526" s="72">
        <f>D1512+D1524</f>
        <v>0</v>
      </c>
      <c r="E1526" s="42"/>
      <c r="F1526" s="187"/>
      <c r="G1526" s="187"/>
      <c r="H1526" s="43"/>
      <c r="I1526" s="43"/>
      <c r="J1526" s="71" t="s">
        <v>107</v>
      </c>
      <c r="K1526" s="72">
        <f>K1512+K1524</f>
        <v>0</v>
      </c>
    </row>
    <row r="1527" spans="1:11" ht="13.8" hidden="1" thickBot="1" x14ac:dyDescent="0.3">
      <c r="A1527" s="36"/>
      <c r="B1527" s="73"/>
      <c r="C1527" s="73"/>
      <c r="D1527" s="274"/>
      <c r="E1527" s="285"/>
      <c r="F1527" s="73"/>
      <c r="G1527" s="73"/>
      <c r="K1527" s="271"/>
    </row>
    <row r="1528" spans="1:11" ht="13.8" hidden="1" thickBot="1" x14ac:dyDescent="0.3">
      <c r="D1528" s="271"/>
      <c r="K1528" s="271"/>
    </row>
    <row r="1529" spans="1:11" ht="13.8" hidden="1" thickBot="1" x14ac:dyDescent="0.3">
      <c r="D1529" s="271"/>
      <c r="K1529" s="271"/>
    </row>
    <row r="1530" spans="1:11" ht="13.8" hidden="1" thickBot="1" x14ac:dyDescent="0.3">
      <c r="D1530" s="271"/>
      <c r="K1530" s="271"/>
    </row>
    <row r="1531" spans="1:11" ht="13.8" hidden="1" thickBot="1" x14ac:dyDescent="0.3">
      <c r="D1531" s="271"/>
      <c r="K1531" s="271"/>
    </row>
    <row r="1532" spans="1:11" ht="13.8" hidden="1" thickBot="1" x14ac:dyDescent="0.3">
      <c r="D1532" s="271"/>
      <c r="K1532" s="271"/>
    </row>
    <row r="1533" spans="1:11" ht="13.8" hidden="1" thickBot="1" x14ac:dyDescent="0.3">
      <c r="D1533" s="271"/>
      <c r="K1533" s="271"/>
    </row>
    <row r="1534" spans="1:11" ht="13.8" hidden="1" thickBot="1" x14ac:dyDescent="0.3">
      <c r="D1534" s="271"/>
      <c r="K1534" s="271"/>
    </row>
    <row r="1535" spans="1:11" ht="13.8" hidden="1" thickBot="1" x14ac:dyDescent="0.3">
      <c r="D1535" s="271"/>
      <c r="K1535" s="271"/>
    </row>
    <row r="1536" spans="1:11" ht="13.8" hidden="1" thickBot="1" x14ac:dyDescent="0.3">
      <c r="D1536" s="271"/>
      <c r="K1536" s="271"/>
    </row>
    <row r="1537" spans="1:11" ht="13.8" hidden="1" thickBot="1" x14ac:dyDescent="0.3">
      <c r="D1537" s="271"/>
      <c r="K1537" s="271"/>
    </row>
    <row r="1538" spans="1:11" ht="13.8" hidden="1" thickBot="1" x14ac:dyDescent="0.3">
      <c r="D1538" s="271"/>
      <c r="K1538" s="271"/>
    </row>
    <row r="1539" spans="1:11" ht="13.8" hidden="1" thickBot="1" x14ac:dyDescent="0.3">
      <c r="D1539" s="271"/>
      <c r="K1539" s="271"/>
    </row>
    <row r="1540" spans="1:11" ht="13.8" hidden="1" thickBot="1" x14ac:dyDescent="0.3">
      <c r="D1540" s="271"/>
      <c r="K1540" s="271"/>
    </row>
    <row r="1541" spans="1:11" ht="13.8" hidden="1" thickBot="1" x14ac:dyDescent="0.3">
      <c r="D1541" s="271"/>
      <c r="K1541" s="271"/>
    </row>
    <row r="1542" spans="1:11" ht="13.8" hidden="1" thickBot="1" x14ac:dyDescent="0.3">
      <c r="D1542" s="271"/>
      <c r="K1542" s="271"/>
    </row>
    <row r="1543" spans="1:11" ht="13.8" hidden="1" thickBot="1" x14ac:dyDescent="0.3">
      <c r="D1543" s="271"/>
      <c r="K1543" s="271"/>
    </row>
    <row r="1544" spans="1:11" ht="14.4" thickBot="1" x14ac:dyDescent="0.35">
      <c r="D1544" s="271"/>
      <c r="J1544" s="81" t="s">
        <v>156</v>
      </c>
      <c r="K1544" s="277">
        <f>K1526-D1526</f>
        <v>0</v>
      </c>
    </row>
    <row r="1545" spans="1:11" ht="20.399999999999999" x14ac:dyDescent="0.35">
      <c r="D1545" s="271"/>
      <c r="J1545" s="75" t="s">
        <v>123</v>
      </c>
    </row>
    <row r="1546" spans="1:11" ht="3" customHeight="1" thickBot="1" x14ac:dyDescent="0.3">
      <c r="D1546" s="271"/>
    </row>
    <row r="1547" spans="1:11" ht="25.2" thickBot="1" x14ac:dyDescent="0.3">
      <c r="A1547" s="297" t="s">
        <v>146</v>
      </c>
      <c r="B1547" s="298"/>
      <c r="C1547" s="298"/>
      <c r="D1547" s="298"/>
      <c r="E1547" s="298"/>
      <c r="F1547" s="298"/>
      <c r="G1547" s="298"/>
      <c r="H1547" s="298"/>
      <c r="I1547" s="298"/>
      <c r="J1547" s="298"/>
      <c r="K1547" s="299"/>
    </row>
    <row r="1548" spans="1:11" ht="13.8" thickBot="1" x14ac:dyDescent="0.3">
      <c r="D1548" s="271"/>
    </row>
    <row r="1549" spans="1:11" ht="15.6" x14ac:dyDescent="0.3">
      <c r="A1549" s="300" t="s">
        <v>0</v>
      </c>
      <c r="B1549" s="301"/>
      <c r="C1549" s="302"/>
      <c r="D1549" s="272" t="s">
        <v>1</v>
      </c>
      <c r="E1549" s="279"/>
      <c r="F1549" s="176"/>
      <c r="G1549" s="176"/>
      <c r="H1549" s="1"/>
      <c r="I1549" s="2"/>
      <c r="J1549" s="3" t="s">
        <v>2</v>
      </c>
      <c r="K1549" s="74" t="s">
        <v>1</v>
      </c>
    </row>
    <row r="1550" spans="1:11" ht="13.8" thickBot="1" x14ac:dyDescent="0.3">
      <c r="A1550" s="4"/>
      <c r="B1550" s="5"/>
      <c r="C1550" s="6"/>
      <c r="D1550" s="273" t="s">
        <v>3</v>
      </c>
      <c r="E1550" s="280"/>
      <c r="F1550" s="177"/>
      <c r="G1550" s="177"/>
      <c r="H1550" s="8"/>
      <c r="I1550" s="9"/>
      <c r="J1550" s="10"/>
      <c r="K1550" s="7" t="s">
        <v>3</v>
      </c>
    </row>
    <row r="1551" spans="1:11" ht="15.6" x14ac:dyDescent="0.25">
      <c r="A1551" s="11"/>
      <c r="B1551" s="12"/>
      <c r="C1551" s="13" t="s">
        <v>4</v>
      </c>
      <c r="D1551" s="190"/>
      <c r="E1551" s="281"/>
      <c r="F1551" s="61"/>
      <c r="G1551" s="61"/>
      <c r="H1551" s="11"/>
      <c r="I1551" s="12"/>
      <c r="J1551" s="13" t="s">
        <v>5</v>
      </c>
      <c r="K1551" s="15"/>
    </row>
    <row r="1552" spans="1:11" x14ac:dyDescent="0.25">
      <c r="A1552" s="9"/>
      <c r="B1552" s="17" t="s">
        <v>6</v>
      </c>
      <c r="C1552" s="9"/>
      <c r="D1552" s="18">
        <f>D1553+D1554+D1555+D1556+D1557+D1558+D1559</f>
        <v>0</v>
      </c>
      <c r="E1552" s="39"/>
      <c r="F1552" s="178"/>
      <c r="G1552" s="178"/>
      <c r="H1552" s="9"/>
      <c r="I1552" s="17" t="s">
        <v>7</v>
      </c>
      <c r="J1552" s="9"/>
      <c r="K1552" s="19">
        <f>K1553+K1554+K1555+K1556+K1557+K1558+K1559</f>
        <v>0</v>
      </c>
    </row>
    <row r="1553" spans="1:11" ht="12.75" customHeight="1" x14ac:dyDescent="0.25">
      <c r="A1553" s="21"/>
      <c r="B1553" s="22"/>
      <c r="C1553" s="23" t="s">
        <v>8</v>
      </c>
      <c r="D1553" s="197"/>
      <c r="E1553" s="114"/>
      <c r="F1553" s="115"/>
      <c r="G1553" s="115"/>
      <c r="H1553" s="21"/>
      <c r="I1553" s="22"/>
      <c r="J1553" s="23" t="s">
        <v>9</v>
      </c>
      <c r="K1553" s="197"/>
    </row>
    <row r="1554" spans="1:11" ht="12.75" customHeight="1" x14ac:dyDescent="0.25">
      <c r="A1554" s="21"/>
      <c r="B1554" s="21"/>
      <c r="C1554" s="23" t="s">
        <v>10</v>
      </c>
      <c r="D1554" s="197"/>
      <c r="E1554" s="114"/>
      <c r="F1554" s="115"/>
      <c r="G1554" s="115"/>
      <c r="H1554" s="21"/>
      <c r="I1554" s="22"/>
      <c r="J1554" s="23" t="s">
        <v>11</v>
      </c>
      <c r="K1554" s="197"/>
    </row>
    <row r="1555" spans="1:11" ht="12.75" customHeight="1" x14ac:dyDescent="0.25">
      <c r="A1555" s="21"/>
      <c r="B1555" s="21"/>
      <c r="C1555" s="23" t="s">
        <v>12</v>
      </c>
      <c r="D1555" s="197"/>
      <c r="E1555" s="114"/>
      <c r="F1555" s="115"/>
      <c r="G1555" s="115"/>
      <c r="H1555" s="21"/>
      <c r="I1555" s="21"/>
      <c r="J1555" s="23" t="s">
        <v>13</v>
      </c>
      <c r="K1555" s="197"/>
    </row>
    <row r="1556" spans="1:11" ht="12.75" customHeight="1" x14ac:dyDescent="0.25">
      <c r="A1556" s="21"/>
      <c r="B1556" s="21"/>
      <c r="C1556" s="23" t="s">
        <v>14</v>
      </c>
      <c r="D1556" s="197"/>
      <c r="E1556" s="114"/>
      <c r="F1556" s="115"/>
      <c r="G1556" s="115"/>
      <c r="H1556" s="21"/>
      <c r="I1556" s="21"/>
      <c r="J1556" s="23" t="s">
        <v>15</v>
      </c>
      <c r="K1556" s="197"/>
    </row>
    <row r="1557" spans="1:11" ht="12.75" customHeight="1" x14ac:dyDescent="0.25">
      <c r="A1557" s="21"/>
      <c r="B1557" s="21"/>
      <c r="C1557" s="23" t="s">
        <v>16</v>
      </c>
      <c r="D1557" s="197"/>
      <c r="E1557" s="114"/>
      <c r="F1557" s="115"/>
      <c r="G1557" s="115"/>
      <c r="H1557" s="21"/>
      <c r="I1557" s="21"/>
      <c r="J1557" s="23" t="s">
        <v>17</v>
      </c>
      <c r="K1557" s="197"/>
    </row>
    <row r="1558" spans="1:11" ht="12.75" customHeight="1" x14ac:dyDescent="0.25">
      <c r="A1558" s="21"/>
      <c r="B1558" s="21"/>
      <c r="C1558" s="23" t="s">
        <v>18</v>
      </c>
      <c r="D1558" s="197"/>
      <c r="E1558" s="114"/>
      <c r="F1558" s="115"/>
      <c r="G1558" s="115"/>
      <c r="H1558" s="21"/>
      <c r="I1558" s="21"/>
      <c r="J1558" s="23" t="s">
        <v>19</v>
      </c>
      <c r="K1558" s="197"/>
    </row>
    <row r="1559" spans="1:11" ht="12.75" customHeight="1" x14ac:dyDescent="0.25">
      <c r="A1559" s="21"/>
      <c r="B1559" s="21"/>
      <c r="C1559" s="23" t="s">
        <v>20</v>
      </c>
      <c r="D1559" s="197"/>
      <c r="E1559" s="114"/>
      <c r="F1559" s="115"/>
      <c r="G1559" s="115"/>
      <c r="H1559" s="21"/>
      <c r="I1559" s="21"/>
      <c r="J1559" s="23" t="s">
        <v>21</v>
      </c>
      <c r="K1559" s="197"/>
    </row>
    <row r="1560" spans="1:11" ht="12.75" customHeight="1" x14ac:dyDescent="0.25">
      <c r="A1560" s="21"/>
      <c r="B1560" s="21"/>
      <c r="C1560" s="21"/>
      <c r="D1560" s="52"/>
      <c r="E1560" s="282"/>
      <c r="F1560" s="179"/>
      <c r="G1560" s="179"/>
      <c r="H1560" s="21"/>
      <c r="I1560" s="21"/>
      <c r="J1560" s="24"/>
      <c r="K1560" s="52"/>
    </row>
    <row r="1561" spans="1:11" x14ac:dyDescent="0.25">
      <c r="A1561" s="9"/>
      <c r="B1561" s="17" t="s">
        <v>22</v>
      </c>
      <c r="C1561" s="9"/>
      <c r="D1561" s="19">
        <f>D1562+D1563+D1564+D1565+D1566+D1567</f>
        <v>0</v>
      </c>
      <c r="E1561" s="39"/>
      <c r="F1561" s="178"/>
      <c r="G1561" s="178"/>
      <c r="H1561" s="9"/>
      <c r="I1561" s="17" t="s">
        <v>23</v>
      </c>
      <c r="J1561" s="9"/>
      <c r="K1561" s="19">
        <f>K1563+K1564+K1565+K1568+K1569+K1570+K1571+K1574</f>
        <v>0</v>
      </c>
    </row>
    <row r="1562" spans="1:11" ht="12.75" customHeight="1" x14ac:dyDescent="0.25">
      <c r="A1562" s="21"/>
      <c r="B1562" s="21"/>
      <c r="C1562" s="23" t="s">
        <v>24</v>
      </c>
      <c r="D1562" s="197"/>
      <c r="E1562" s="114"/>
      <c r="F1562" s="115"/>
      <c r="G1562" s="115"/>
      <c r="H1562" s="21"/>
      <c r="I1562" s="21"/>
      <c r="J1562" s="17" t="s">
        <v>25</v>
      </c>
      <c r="K1562" s="31"/>
    </row>
    <row r="1563" spans="1:11" ht="12.75" customHeight="1" x14ac:dyDescent="0.25">
      <c r="A1563" s="21"/>
      <c r="B1563" s="21"/>
      <c r="C1563" s="23" t="s">
        <v>26</v>
      </c>
      <c r="D1563" s="197"/>
      <c r="E1563" s="114"/>
      <c r="F1563" s="115"/>
      <c r="G1563" s="115"/>
      <c r="H1563" s="25"/>
      <c r="I1563" s="25"/>
      <c r="J1563" s="23" t="s">
        <v>27</v>
      </c>
      <c r="K1563" s="197"/>
    </row>
    <row r="1564" spans="1:11" ht="12.75" customHeight="1" x14ac:dyDescent="0.25">
      <c r="A1564" s="21"/>
      <c r="B1564" s="21"/>
      <c r="C1564" s="23" t="s">
        <v>28</v>
      </c>
      <c r="D1564" s="197"/>
      <c r="E1564" s="114"/>
      <c r="F1564" s="115"/>
      <c r="G1564" s="115"/>
      <c r="H1564" s="21"/>
      <c r="I1564" s="21"/>
      <c r="J1564" s="23" t="s">
        <v>29</v>
      </c>
      <c r="K1564" s="197"/>
    </row>
    <row r="1565" spans="1:11" ht="12.75" customHeight="1" x14ac:dyDescent="0.25">
      <c r="A1565" s="21"/>
      <c r="B1565" s="21"/>
      <c r="C1565" s="23" t="s">
        <v>30</v>
      </c>
      <c r="D1565" s="197"/>
      <c r="E1565" s="114"/>
      <c r="F1565" s="115"/>
      <c r="G1565" s="115"/>
      <c r="H1565" s="21"/>
      <c r="I1565" s="21"/>
      <c r="J1565" s="23" t="s">
        <v>31</v>
      </c>
      <c r="K1565" s="197"/>
    </row>
    <row r="1566" spans="1:11" ht="12.75" customHeight="1" x14ac:dyDescent="0.25">
      <c r="A1566" s="21"/>
      <c r="B1566" s="21"/>
      <c r="C1566" s="23" t="s">
        <v>32</v>
      </c>
      <c r="D1566" s="197"/>
      <c r="E1566" s="114"/>
      <c r="F1566" s="115"/>
      <c r="G1566" s="115"/>
      <c r="H1566" s="21"/>
      <c r="I1566" s="21"/>
      <c r="J1566" s="24"/>
      <c r="K1566" s="56"/>
    </row>
    <row r="1567" spans="1:11" ht="12.75" customHeight="1" x14ac:dyDescent="0.25">
      <c r="A1567" s="21"/>
      <c r="B1567" s="21"/>
      <c r="C1567" s="23" t="s">
        <v>33</v>
      </c>
      <c r="D1567" s="197"/>
      <c r="E1567" s="114"/>
      <c r="F1567" s="115"/>
      <c r="G1567" s="115"/>
      <c r="H1567" s="21"/>
      <c r="I1567" s="21"/>
      <c r="J1567" s="17" t="s">
        <v>34</v>
      </c>
      <c r="K1567" s="31"/>
    </row>
    <row r="1568" spans="1:11" ht="12.75" customHeight="1" x14ac:dyDescent="0.25">
      <c r="A1568" s="21"/>
      <c r="B1568" s="21"/>
      <c r="C1568" s="24"/>
      <c r="D1568" s="52"/>
      <c r="E1568" s="283"/>
      <c r="F1568" s="181"/>
      <c r="G1568" s="181"/>
      <c r="H1568" s="25"/>
      <c r="I1568" s="25"/>
      <c r="J1568" s="23" t="s">
        <v>35</v>
      </c>
      <c r="K1568" s="197"/>
    </row>
    <row r="1569" spans="1:11" ht="16.8" x14ac:dyDescent="0.25">
      <c r="A1569" s="9"/>
      <c r="B1569" s="17" t="s">
        <v>36</v>
      </c>
      <c r="C1569" s="26"/>
      <c r="D1569" s="19">
        <f>D1570+D1571+D1572+D1573+D1574+D1575+D1576+D1577+D1578+D1579+D1580+D1581+D1582</f>
        <v>0</v>
      </c>
      <c r="E1569" s="39"/>
      <c r="F1569" s="178"/>
      <c r="G1569" s="178"/>
      <c r="H1569" s="21"/>
      <c r="I1569" s="22"/>
      <c r="J1569" s="23" t="s">
        <v>276</v>
      </c>
      <c r="K1569" s="197"/>
    </row>
    <row r="1570" spans="1:11" ht="12.75" customHeight="1" x14ac:dyDescent="0.25">
      <c r="A1570" s="21"/>
      <c r="B1570" s="21"/>
      <c r="C1570" s="23" t="s">
        <v>37</v>
      </c>
      <c r="D1570" s="197"/>
      <c r="E1570" s="114"/>
      <c r="F1570" s="115"/>
      <c r="G1570" s="115"/>
      <c r="H1570" s="21"/>
      <c r="I1570" s="21"/>
      <c r="J1570" s="23" t="s">
        <v>38</v>
      </c>
      <c r="K1570" s="197"/>
    </row>
    <row r="1571" spans="1:11" ht="12.75" customHeight="1" x14ac:dyDescent="0.25">
      <c r="A1571" s="21"/>
      <c r="B1571" s="21"/>
      <c r="C1571" s="23" t="s">
        <v>39</v>
      </c>
      <c r="D1571" s="197"/>
      <c r="E1571" s="114"/>
      <c r="F1571" s="115"/>
      <c r="G1571" s="115"/>
      <c r="H1571" s="21"/>
      <c r="I1571" s="22"/>
      <c r="J1571" s="23" t="s">
        <v>40</v>
      </c>
      <c r="K1571" s="197"/>
    </row>
    <row r="1572" spans="1:11" ht="12.75" customHeight="1" x14ac:dyDescent="0.25">
      <c r="A1572" s="21"/>
      <c r="B1572" s="21"/>
      <c r="C1572" s="23" t="s">
        <v>41</v>
      </c>
      <c r="D1572" s="197"/>
      <c r="E1572" s="114"/>
      <c r="F1572" s="115"/>
      <c r="G1572" s="115"/>
      <c r="H1572" s="21"/>
      <c r="I1572" s="21"/>
      <c r="J1572" s="22"/>
      <c r="K1572" s="56"/>
    </row>
    <row r="1573" spans="1:11" ht="12.75" customHeight="1" x14ac:dyDescent="0.25">
      <c r="A1573" s="21"/>
      <c r="B1573" s="21"/>
      <c r="C1573" s="23" t="s">
        <v>42</v>
      </c>
      <c r="D1573" s="197"/>
      <c r="E1573" s="114"/>
      <c r="F1573" s="115"/>
      <c r="G1573" s="115"/>
      <c r="H1573" s="21"/>
      <c r="I1573" s="22"/>
      <c r="J1573" s="17" t="s">
        <v>43</v>
      </c>
      <c r="K1573" s="31"/>
    </row>
    <row r="1574" spans="1:11" ht="12.75" customHeight="1" x14ac:dyDescent="0.25">
      <c r="A1574" s="21"/>
      <c r="B1574" s="21"/>
      <c r="C1574" s="23" t="s">
        <v>44</v>
      </c>
      <c r="D1574" s="197"/>
      <c r="E1574" s="114"/>
      <c r="F1574" s="115"/>
      <c r="G1574" s="115"/>
      <c r="H1574" s="25"/>
      <c r="I1574" s="27"/>
      <c r="J1574" s="23" t="s">
        <v>45</v>
      </c>
      <c r="K1574" s="197"/>
    </row>
    <row r="1575" spans="1:11" ht="12.75" customHeight="1" x14ac:dyDescent="0.25">
      <c r="A1575" s="21"/>
      <c r="B1575" s="21"/>
      <c r="C1575" s="23" t="s">
        <v>46</v>
      </c>
      <c r="D1575" s="197"/>
      <c r="E1575" s="114"/>
      <c r="F1575" s="115"/>
      <c r="G1575" s="115"/>
      <c r="H1575" s="21"/>
      <c r="I1575" s="28"/>
      <c r="J1575" s="29"/>
      <c r="K1575" s="56"/>
    </row>
    <row r="1576" spans="1:11" ht="12.75" customHeight="1" x14ac:dyDescent="0.25">
      <c r="A1576" s="21"/>
      <c r="B1576" s="21"/>
      <c r="C1576" s="23" t="s">
        <v>47</v>
      </c>
      <c r="D1576" s="197"/>
      <c r="E1576" s="114"/>
      <c r="F1576" s="115"/>
      <c r="G1576" s="115"/>
      <c r="H1576" s="21"/>
      <c r="I1576" s="28"/>
      <c r="J1576" s="30"/>
      <c r="K1576" s="31"/>
    </row>
    <row r="1577" spans="1:11" ht="12.75" customHeight="1" x14ac:dyDescent="0.25">
      <c r="A1577" s="21"/>
      <c r="B1577" s="21"/>
      <c r="C1577" s="23" t="s">
        <v>48</v>
      </c>
      <c r="D1577" s="197"/>
      <c r="E1577" s="114"/>
      <c r="F1577" s="115"/>
      <c r="G1577" s="115"/>
      <c r="H1577" s="9"/>
      <c r="I1577" s="32" t="s">
        <v>49</v>
      </c>
      <c r="J1577" s="33"/>
      <c r="K1577" s="19">
        <f>K1578+K1579+K1580+K1581+K1582</f>
        <v>0</v>
      </c>
    </row>
    <row r="1578" spans="1:11" ht="12.75" customHeight="1" x14ac:dyDescent="0.25">
      <c r="A1578" s="21"/>
      <c r="B1578" s="21"/>
      <c r="C1578" s="23" t="s">
        <v>50</v>
      </c>
      <c r="D1578" s="197"/>
      <c r="E1578" s="114"/>
      <c r="F1578" s="115"/>
      <c r="G1578" s="115"/>
      <c r="H1578" s="34"/>
      <c r="I1578" s="22"/>
      <c r="J1578" s="23" t="s">
        <v>51</v>
      </c>
      <c r="K1578" s="197"/>
    </row>
    <row r="1579" spans="1:11" ht="12.75" customHeight="1" x14ac:dyDescent="0.25">
      <c r="A1579" s="21"/>
      <c r="B1579" s="21"/>
      <c r="C1579" s="23" t="s">
        <v>52</v>
      </c>
      <c r="D1579" s="197"/>
      <c r="E1579" s="114"/>
      <c r="F1579" s="115"/>
      <c r="G1579" s="115"/>
      <c r="H1579" s="34"/>
      <c r="I1579" s="21"/>
      <c r="J1579" s="35" t="s">
        <v>53</v>
      </c>
      <c r="K1579" s="197"/>
    </row>
    <row r="1580" spans="1:11" ht="12.75" customHeight="1" x14ac:dyDescent="0.25">
      <c r="A1580" s="21"/>
      <c r="B1580" s="21"/>
      <c r="C1580" s="23" t="s">
        <v>54</v>
      </c>
      <c r="D1580" s="197"/>
      <c r="E1580" s="114"/>
      <c r="F1580" s="115"/>
      <c r="G1580" s="115"/>
      <c r="H1580" s="21"/>
      <c r="I1580" s="21"/>
      <c r="J1580" s="35" t="s">
        <v>55</v>
      </c>
      <c r="K1580" s="197"/>
    </row>
    <row r="1581" spans="1:11" ht="12.75" customHeight="1" x14ac:dyDescent="0.25">
      <c r="A1581" s="21"/>
      <c r="B1581" s="21"/>
      <c r="C1581" s="23" t="s">
        <v>56</v>
      </c>
      <c r="D1581" s="197"/>
      <c r="E1581" s="114"/>
      <c r="F1581" s="115"/>
      <c r="G1581" s="115"/>
      <c r="H1581" s="21"/>
      <c r="I1581" s="21"/>
      <c r="J1581" s="23" t="s">
        <v>57</v>
      </c>
      <c r="K1581" s="197"/>
    </row>
    <row r="1582" spans="1:11" ht="12.75" customHeight="1" x14ac:dyDescent="0.25">
      <c r="A1582" s="21"/>
      <c r="B1582" s="21"/>
      <c r="C1582" s="23" t="s">
        <v>58</v>
      </c>
      <c r="D1582" s="197"/>
      <c r="E1582" s="114"/>
      <c r="F1582" s="115"/>
      <c r="G1582" s="115"/>
      <c r="H1582" s="21"/>
      <c r="I1582" s="21"/>
      <c r="J1582" s="35" t="s">
        <v>59</v>
      </c>
      <c r="K1582" s="197"/>
    </row>
    <row r="1583" spans="1:11" ht="12.75" customHeight="1" x14ac:dyDescent="0.25">
      <c r="A1583" s="21"/>
      <c r="B1583" s="21"/>
      <c r="C1583" s="21"/>
      <c r="D1583" s="52"/>
      <c r="E1583" s="282"/>
      <c r="F1583" s="179"/>
      <c r="G1583" s="179"/>
      <c r="H1583" s="21"/>
      <c r="I1583" s="21"/>
      <c r="J1583" s="24"/>
      <c r="K1583" s="52"/>
    </row>
    <row r="1584" spans="1:11" ht="16.8" x14ac:dyDescent="0.25">
      <c r="A1584" s="21"/>
      <c r="B1584" s="17" t="s">
        <v>60</v>
      </c>
      <c r="C1584" s="9"/>
      <c r="D1584" s="19">
        <f>D1585</f>
        <v>0</v>
      </c>
      <c r="E1584" s="39"/>
      <c r="F1584" s="178"/>
      <c r="G1584" s="178"/>
      <c r="H1584" s="9"/>
      <c r="I1584" s="17" t="s">
        <v>61</v>
      </c>
      <c r="J1584" s="9"/>
      <c r="K1584" s="19">
        <f>K1585</f>
        <v>0</v>
      </c>
    </row>
    <row r="1585" spans="1:11" ht="12.75" customHeight="1" x14ac:dyDescent="0.25">
      <c r="A1585" s="21"/>
      <c r="B1585" s="21"/>
      <c r="C1585" s="23" t="s">
        <v>62</v>
      </c>
      <c r="D1585" s="197"/>
      <c r="E1585" s="114"/>
      <c r="F1585" s="115"/>
      <c r="G1585" s="115"/>
      <c r="H1585" s="21"/>
      <c r="I1585" s="21"/>
      <c r="J1585" s="35" t="s">
        <v>63</v>
      </c>
      <c r="K1585" s="67"/>
    </row>
    <row r="1586" spans="1:11" ht="12.75" customHeight="1" x14ac:dyDescent="0.25">
      <c r="A1586" s="21"/>
      <c r="B1586" s="21"/>
      <c r="C1586" s="29"/>
      <c r="D1586" s="52"/>
      <c r="E1586" s="282"/>
      <c r="F1586" s="179"/>
      <c r="G1586" s="179"/>
      <c r="H1586" s="36"/>
      <c r="I1586" s="22"/>
      <c r="J1586" s="37"/>
      <c r="K1586" s="38"/>
    </row>
    <row r="1587" spans="1:11" ht="16.8" x14ac:dyDescent="0.25">
      <c r="A1587" s="9"/>
      <c r="B1587" s="17" t="s">
        <v>64</v>
      </c>
      <c r="C1587" s="33"/>
      <c r="D1587" s="19">
        <f>D1588+D1589+D1590</f>
        <v>0</v>
      </c>
      <c r="E1587" s="39"/>
      <c r="F1587" s="178"/>
      <c r="G1587" s="178"/>
      <c r="H1587" s="36"/>
      <c r="I1587" s="22"/>
      <c r="J1587" s="37"/>
      <c r="K1587" s="39"/>
    </row>
    <row r="1588" spans="1:11" ht="12.75" customHeight="1" x14ac:dyDescent="0.25">
      <c r="A1588" s="21"/>
      <c r="B1588" s="21"/>
      <c r="C1588" s="23" t="s">
        <v>65</v>
      </c>
      <c r="D1588" s="197"/>
      <c r="E1588" s="114"/>
      <c r="F1588" s="115"/>
      <c r="G1588" s="115"/>
      <c r="H1588" s="21"/>
      <c r="I1588" s="21"/>
      <c r="J1588" s="37"/>
      <c r="K1588" s="39"/>
    </row>
    <row r="1589" spans="1:11" ht="12.75" customHeight="1" x14ac:dyDescent="0.25">
      <c r="A1589" s="21"/>
      <c r="B1589" s="21"/>
      <c r="C1589" s="23" t="s">
        <v>66</v>
      </c>
      <c r="D1589" s="197"/>
      <c r="E1589" s="114"/>
      <c r="F1589" s="115"/>
      <c r="G1589" s="115"/>
      <c r="H1589" s="21"/>
      <c r="I1589" s="21"/>
      <c r="J1589" s="37"/>
      <c r="K1589" s="40"/>
    </row>
    <row r="1590" spans="1:11" ht="12.75" customHeight="1" x14ac:dyDescent="0.25">
      <c r="A1590" s="21"/>
      <c r="B1590" s="21"/>
      <c r="C1590" s="23" t="s">
        <v>67</v>
      </c>
      <c r="D1590" s="197"/>
      <c r="E1590" s="114"/>
      <c r="F1590" s="115"/>
      <c r="G1590" s="115"/>
      <c r="H1590" s="21"/>
      <c r="I1590" s="21"/>
      <c r="J1590" s="41"/>
      <c r="K1590" s="42"/>
    </row>
    <row r="1591" spans="1:11" ht="12.75" customHeight="1" x14ac:dyDescent="0.25">
      <c r="A1591" s="21"/>
      <c r="B1591" s="21"/>
      <c r="C1591" s="29"/>
      <c r="D1591" s="52"/>
      <c r="E1591" s="282"/>
      <c r="F1591" s="179"/>
      <c r="G1591" s="179"/>
      <c r="H1591" s="21"/>
      <c r="I1591" s="21"/>
      <c r="J1591" s="41"/>
      <c r="K1591" s="42"/>
    </row>
    <row r="1592" spans="1:11" ht="16.8" x14ac:dyDescent="0.25">
      <c r="A1592" s="25"/>
      <c r="B1592" s="17" t="s">
        <v>68</v>
      </c>
      <c r="C1592" s="33"/>
      <c r="D1592" s="19">
        <f>D1593+D1594+D1595+D1596+D1597+D1598</f>
        <v>0</v>
      </c>
      <c r="E1592" s="39"/>
      <c r="F1592" s="178"/>
      <c r="G1592" s="178"/>
      <c r="H1592" s="21"/>
      <c r="I1592" s="21"/>
      <c r="J1592" s="37"/>
      <c r="K1592" s="40"/>
    </row>
    <row r="1593" spans="1:11" ht="12.75" customHeight="1" x14ac:dyDescent="0.25">
      <c r="A1593" s="21"/>
      <c r="B1593" s="22"/>
      <c r="C1593" s="23" t="s">
        <v>69</v>
      </c>
      <c r="D1593" s="197"/>
      <c r="E1593" s="114"/>
      <c r="F1593" s="115"/>
      <c r="G1593" s="115"/>
      <c r="H1593" s="36"/>
      <c r="I1593" s="43"/>
      <c r="J1593" s="44"/>
      <c r="K1593" s="45"/>
    </row>
    <row r="1594" spans="1:11" ht="12.75" customHeight="1" x14ac:dyDescent="0.25">
      <c r="A1594" s="21"/>
      <c r="B1594" s="21"/>
      <c r="C1594" s="23" t="s">
        <v>70</v>
      </c>
      <c r="D1594" s="197"/>
      <c r="E1594" s="114"/>
      <c r="F1594" s="115"/>
      <c r="G1594" s="115"/>
      <c r="H1594" s="21"/>
      <c r="I1594" s="43"/>
      <c r="J1594" s="44"/>
      <c r="K1594" s="45"/>
    </row>
    <row r="1595" spans="1:11" ht="12.75" customHeight="1" x14ac:dyDescent="0.25">
      <c r="A1595" s="21"/>
      <c r="B1595" s="21"/>
      <c r="C1595" s="23" t="s">
        <v>71</v>
      </c>
      <c r="D1595" s="197"/>
      <c r="E1595" s="114"/>
      <c r="F1595" s="115"/>
      <c r="G1595" s="115"/>
      <c r="H1595" s="21"/>
      <c r="I1595" s="43"/>
      <c r="J1595" s="44"/>
      <c r="K1595" s="45"/>
    </row>
    <row r="1596" spans="1:11" ht="12.75" customHeight="1" x14ac:dyDescent="0.25">
      <c r="A1596" s="21"/>
      <c r="B1596" s="21"/>
      <c r="C1596" s="23" t="s">
        <v>72</v>
      </c>
      <c r="D1596" s="197"/>
      <c r="E1596" s="114"/>
      <c r="F1596" s="115"/>
      <c r="G1596" s="115"/>
      <c r="H1596" s="21"/>
      <c r="I1596" s="43"/>
      <c r="J1596" s="44"/>
      <c r="K1596" s="45"/>
    </row>
    <row r="1597" spans="1:11" ht="12.75" customHeight="1" x14ac:dyDescent="0.25">
      <c r="A1597" s="21"/>
      <c r="B1597" s="21"/>
      <c r="C1597" s="23" t="s">
        <v>73</v>
      </c>
      <c r="D1597" s="197"/>
      <c r="E1597" s="114"/>
      <c r="F1597" s="115"/>
      <c r="G1597" s="115"/>
      <c r="H1597" s="36"/>
      <c r="I1597" s="43"/>
      <c r="J1597" s="44"/>
      <c r="K1597" s="45"/>
    </row>
    <row r="1598" spans="1:11" ht="12.75" customHeight="1" x14ac:dyDescent="0.25">
      <c r="A1598" s="21"/>
      <c r="B1598" s="21"/>
      <c r="C1598" s="23" t="s">
        <v>74</v>
      </c>
      <c r="D1598" s="197"/>
      <c r="E1598" s="114"/>
      <c r="F1598" s="115"/>
      <c r="G1598" s="115"/>
      <c r="H1598" s="21"/>
      <c r="I1598" s="43"/>
      <c r="J1598" s="44"/>
      <c r="K1598" s="45"/>
    </row>
    <row r="1599" spans="1:11" ht="12.75" customHeight="1" x14ac:dyDescent="0.25">
      <c r="A1599" s="21"/>
      <c r="B1599" s="21"/>
      <c r="C1599" s="29"/>
      <c r="D1599" s="52"/>
      <c r="E1599" s="282"/>
      <c r="F1599" s="179"/>
      <c r="G1599" s="179"/>
      <c r="H1599" s="21"/>
      <c r="I1599" s="43"/>
      <c r="J1599" s="44"/>
      <c r="K1599" s="45"/>
    </row>
    <row r="1600" spans="1:11" ht="16.8" x14ac:dyDescent="0.25">
      <c r="A1600" s="46"/>
      <c r="B1600" s="17" t="s">
        <v>75</v>
      </c>
      <c r="C1600" s="47"/>
      <c r="D1600" s="19">
        <f>D1601+D1602</f>
        <v>0</v>
      </c>
      <c r="E1600" s="39"/>
      <c r="F1600" s="178"/>
      <c r="G1600" s="178"/>
      <c r="H1600" s="21"/>
      <c r="I1600" s="43"/>
      <c r="J1600" s="44"/>
      <c r="K1600" s="45"/>
    </row>
    <row r="1601" spans="1:11" ht="12.75" customHeight="1" x14ac:dyDescent="0.25">
      <c r="A1601" s="21"/>
      <c r="B1601" s="21"/>
      <c r="C1601" s="23" t="s">
        <v>76</v>
      </c>
      <c r="D1601" s="197"/>
      <c r="E1601" s="114"/>
      <c r="F1601" s="115"/>
      <c r="G1601" s="115"/>
      <c r="H1601" s="21"/>
      <c r="I1601" s="43"/>
      <c r="J1601" s="44"/>
      <c r="K1601" s="45"/>
    </row>
    <row r="1602" spans="1:11" ht="12.75" customHeight="1" x14ac:dyDescent="0.25">
      <c r="A1602" s="21"/>
      <c r="B1602" s="21"/>
      <c r="C1602" s="23" t="s">
        <v>77</v>
      </c>
      <c r="D1602" s="197"/>
      <c r="E1602" s="114"/>
      <c r="F1602" s="115"/>
      <c r="G1602" s="115"/>
      <c r="H1602" s="22"/>
      <c r="I1602" s="43"/>
      <c r="J1602" s="44"/>
      <c r="K1602" s="45"/>
    </row>
    <row r="1603" spans="1:11" ht="12.75" customHeight="1" x14ac:dyDescent="0.25">
      <c r="A1603" s="21"/>
      <c r="B1603" s="21"/>
      <c r="C1603" s="30"/>
      <c r="D1603" s="49"/>
      <c r="E1603" s="42"/>
      <c r="F1603" s="42"/>
      <c r="G1603" s="42"/>
      <c r="H1603" s="21"/>
      <c r="I1603" s="43"/>
      <c r="J1603" s="44"/>
      <c r="K1603" s="45"/>
    </row>
    <row r="1604" spans="1:11" x14ac:dyDescent="0.25">
      <c r="A1604" s="17"/>
      <c r="B1604" s="17" t="s">
        <v>78</v>
      </c>
      <c r="C1604" s="33"/>
      <c r="D1604" s="51">
        <f>D1605+D1606</f>
        <v>0</v>
      </c>
      <c r="E1604" s="42"/>
      <c r="F1604" s="185"/>
      <c r="G1604" s="185"/>
      <c r="H1604" s="43"/>
      <c r="I1604" s="17" t="s">
        <v>79</v>
      </c>
      <c r="J1604" s="9"/>
      <c r="K1604" s="51">
        <f>K1605+K1606</f>
        <v>0</v>
      </c>
    </row>
    <row r="1605" spans="1:11" ht="12.75" customHeight="1" x14ac:dyDescent="0.25">
      <c r="A1605" s="21"/>
      <c r="B1605" s="21"/>
      <c r="C1605" s="23" t="s">
        <v>80</v>
      </c>
      <c r="D1605" s="197"/>
      <c r="E1605" s="114"/>
      <c r="F1605" s="115"/>
      <c r="G1605" s="115"/>
      <c r="H1605" s="43"/>
      <c r="I1605" s="21"/>
      <c r="J1605" s="35" t="s">
        <v>81</v>
      </c>
      <c r="K1605" s="67"/>
    </row>
    <row r="1606" spans="1:11" ht="12.75" customHeight="1" x14ac:dyDescent="0.25">
      <c r="A1606" s="21"/>
      <c r="B1606" s="21"/>
      <c r="C1606" s="35" t="s">
        <v>82</v>
      </c>
      <c r="D1606" s="197"/>
      <c r="E1606" s="114"/>
      <c r="F1606" s="115"/>
      <c r="G1606" s="115"/>
      <c r="H1606" s="43"/>
      <c r="I1606" s="21"/>
      <c r="J1606" s="35" t="s">
        <v>83</v>
      </c>
      <c r="K1606" s="67"/>
    </row>
    <row r="1607" spans="1:11" ht="12.75" customHeight="1" x14ac:dyDescent="0.25">
      <c r="A1607" s="21"/>
      <c r="B1607" s="21"/>
      <c r="C1607" s="21"/>
      <c r="D1607" s="52"/>
      <c r="E1607" s="39"/>
      <c r="F1607" s="40"/>
      <c r="G1607" s="40"/>
      <c r="H1607" s="43"/>
      <c r="I1607" s="21"/>
      <c r="J1607" s="21"/>
      <c r="K1607" s="52"/>
    </row>
    <row r="1608" spans="1:11" x14ac:dyDescent="0.25">
      <c r="A1608" s="53"/>
      <c r="B1608" s="17" t="s">
        <v>84</v>
      </c>
      <c r="C1608" s="9"/>
      <c r="D1608" s="51">
        <f>D1609+D1610</f>
        <v>0</v>
      </c>
      <c r="E1608" s="42"/>
      <c r="F1608" s="185"/>
      <c r="G1608" s="185"/>
      <c r="H1608" s="54"/>
      <c r="I1608" s="17" t="s">
        <v>85</v>
      </c>
      <c r="J1608" s="9"/>
      <c r="K1608" s="51">
        <f>K1609+K1610</f>
        <v>0</v>
      </c>
    </row>
    <row r="1609" spans="1:11" ht="12.75" customHeight="1" x14ac:dyDescent="0.25">
      <c r="A1609" s="21"/>
      <c r="B1609" s="22"/>
      <c r="C1609" s="35" t="s">
        <v>86</v>
      </c>
      <c r="D1609" s="197"/>
      <c r="E1609" s="114"/>
      <c r="F1609" s="115"/>
      <c r="G1609" s="115"/>
      <c r="H1609" s="36"/>
      <c r="I1609" s="21"/>
      <c r="J1609" s="35" t="s">
        <v>87</v>
      </c>
      <c r="K1609" s="197"/>
    </row>
    <row r="1610" spans="1:11" ht="12.75" customHeight="1" x14ac:dyDescent="0.25">
      <c r="A1610" s="21"/>
      <c r="B1610" s="21"/>
      <c r="C1610" s="35" t="s">
        <v>88</v>
      </c>
      <c r="D1610" s="197"/>
      <c r="E1610" s="114"/>
      <c r="F1610" s="115"/>
      <c r="G1610" s="115"/>
      <c r="H1610" s="36"/>
      <c r="I1610" s="21"/>
      <c r="J1610" s="35" t="s">
        <v>89</v>
      </c>
      <c r="K1610" s="197"/>
    </row>
    <row r="1611" spans="1:11" ht="12.75" customHeight="1" thickBot="1" x14ac:dyDescent="0.3">
      <c r="A1611" s="21"/>
      <c r="B1611" s="21"/>
      <c r="C1611" s="55"/>
      <c r="D1611" s="56"/>
      <c r="E1611" s="39"/>
      <c r="F1611" s="40"/>
      <c r="G1611" s="40"/>
      <c r="H1611" s="36"/>
      <c r="I1611" s="21"/>
      <c r="J1611" s="21"/>
      <c r="K1611" s="56"/>
    </row>
    <row r="1612" spans="1:11" ht="17.399999999999999" thickBot="1" x14ac:dyDescent="0.3">
      <c r="A1612" s="21"/>
      <c r="B1612" s="21"/>
      <c r="C1612" s="57" t="s">
        <v>90</v>
      </c>
      <c r="D1612" s="58">
        <f>D1552+D1561+D1569+D1584+D1587+D1592+D1600+D1604+D1608</f>
        <v>0</v>
      </c>
      <c r="E1612" s="42"/>
      <c r="F1612" s="186"/>
      <c r="G1612" s="186"/>
      <c r="H1612" s="36"/>
      <c r="I1612" s="21"/>
      <c r="J1612" s="57" t="s">
        <v>91</v>
      </c>
      <c r="K1612" s="58">
        <f>K1552+K1561+K1577+K1584+K1604+K1608</f>
        <v>0</v>
      </c>
    </row>
    <row r="1613" spans="1:11" ht="12.75" customHeight="1" x14ac:dyDescent="0.25">
      <c r="A1613" s="21"/>
      <c r="B1613" s="21"/>
      <c r="C1613" s="59"/>
      <c r="D1613" s="42"/>
      <c r="E1613" s="42"/>
      <c r="F1613" s="42"/>
      <c r="G1613" s="42"/>
      <c r="H1613" s="36"/>
      <c r="I1613" s="21"/>
      <c r="J1613" s="50"/>
      <c r="K1613" s="42"/>
    </row>
    <row r="1614" spans="1:11" ht="15.6" x14ac:dyDescent="0.25">
      <c r="A1614" s="11"/>
      <c r="B1614" s="12"/>
      <c r="C1614" s="13" t="s">
        <v>92</v>
      </c>
      <c r="D1614" s="42"/>
      <c r="E1614" s="60"/>
      <c r="F1614" s="60"/>
      <c r="G1614" s="60"/>
      <c r="H1614" s="11"/>
      <c r="I1614" s="12"/>
      <c r="J1614" s="12"/>
      <c r="K1614" s="275"/>
    </row>
    <row r="1615" spans="1:11" ht="12.75" customHeight="1" x14ac:dyDescent="0.25">
      <c r="A1615" s="21"/>
      <c r="B1615" s="21"/>
      <c r="C1615" s="62" t="s">
        <v>93</v>
      </c>
      <c r="D1615" s="197">
        <f>Personnel!F31</f>
        <v>0</v>
      </c>
      <c r="E1615" s="114"/>
      <c r="F1615" s="115"/>
      <c r="G1615" s="115"/>
      <c r="H1615" s="43"/>
      <c r="I1615" s="43"/>
      <c r="J1615" s="43"/>
      <c r="K1615" s="45"/>
    </row>
    <row r="1616" spans="1:11" ht="12.75" customHeight="1" x14ac:dyDescent="0.25">
      <c r="A1616" s="21"/>
      <c r="B1616" s="21"/>
      <c r="C1616" s="62" t="s">
        <v>94</v>
      </c>
      <c r="D1616" s="197">
        <f>'Ensembles immobiliers'!F31</f>
        <v>0</v>
      </c>
      <c r="E1616" s="114"/>
      <c r="F1616" s="115"/>
      <c r="G1616" s="115"/>
      <c r="H1616" s="43"/>
      <c r="I1616" s="43"/>
      <c r="J1616" s="43"/>
      <c r="K1616" s="45"/>
    </row>
    <row r="1617" spans="1:11" ht="12.75" customHeight="1" x14ac:dyDescent="0.25">
      <c r="A1617" s="21"/>
      <c r="B1617" s="21"/>
      <c r="C1617" s="62" t="s">
        <v>95</v>
      </c>
      <c r="D1617" s="197">
        <f>'Adm générale'!F30</f>
        <v>0</v>
      </c>
      <c r="E1617" s="114"/>
      <c r="F1617" s="115"/>
      <c r="G1617" s="115"/>
      <c r="H1617" s="43"/>
      <c r="I1617" s="43"/>
      <c r="J1617" s="43"/>
      <c r="K1617" s="45"/>
    </row>
    <row r="1618" spans="1:11" ht="12.75" customHeight="1" x14ac:dyDescent="0.25">
      <c r="A1618" s="21"/>
      <c r="B1618" s="21"/>
      <c r="C1618" s="63"/>
      <c r="D1618" s="56"/>
      <c r="E1618" s="114"/>
      <c r="F1618" s="115"/>
      <c r="G1618" s="115"/>
      <c r="H1618" s="43"/>
      <c r="I1618" s="43"/>
      <c r="J1618" s="43"/>
      <c r="K1618" s="45"/>
    </row>
    <row r="1619" spans="1:11" x14ac:dyDescent="0.25">
      <c r="A1619" s="53"/>
      <c r="B1619" s="17" t="s">
        <v>96</v>
      </c>
      <c r="C1619" s="64"/>
      <c r="D1619" s="51">
        <f>D1620+D1621+D1622</f>
        <v>0</v>
      </c>
      <c r="E1619" s="42"/>
      <c r="F1619" s="185"/>
      <c r="G1619" s="185"/>
      <c r="H1619" s="9"/>
      <c r="I1619" s="17" t="s">
        <v>97</v>
      </c>
      <c r="J1619" s="65"/>
      <c r="K1619" s="51">
        <f>K1620+K1621+K1622</f>
        <v>0</v>
      </c>
    </row>
    <row r="1620" spans="1:11" ht="12.75" customHeight="1" x14ac:dyDescent="0.25">
      <c r="A1620" s="21"/>
      <c r="B1620" s="21"/>
      <c r="C1620" s="35" t="s">
        <v>98</v>
      </c>
      <c r="D1620" s="197">
        <f>'Secours nature'!C27</f>
        <v>0</v>
      </c>
      <c r="E1620" s="114"/>
      <c r="F1620" s="115"/>
      <c r="G1620" s="115"/>
      <c r="H1620" s="43"/>
      <c r="I1620" s="66"/>
      <c r="J1620" s="35" t="s">
        <v>99</v>
      </c>
      <c r="K1620" s="67">
        <f>D1620</f>
        <v>0</v>
      </c>
    </row>
    <row r="1621" spans="1:11" ht="12.75" customHeight="1" x14ac:dyDescent="0.25">
      <c r="A1621" s="21"/>
      <c r="B1621" s="21"/>
      <c r="C1621" s="68" t="s">
        <v>100</v>
      </c>
      <c r="D1621" s="197">
        <f>'Biens et Prestations'!C28</f>
        <v>0</v>
      </c>
      <c r="E1621" s="114"/>
      <c r="F1621" s="115"/>
      <c r="G1621" s="115"/>
      <c r="H1621" s="43"/>
      <c r="I1621" s="66"/>
      <c r="J1621" s="35" t="s">
        <v>101</v>
      </c>
      <c r="K1621" s="67">
        <f>D1621</f>
        <v>0</v>
      </c>
    </row>
    <row r="1622" spans="1:11" ht="12.75" customHeight="1" x14ac:dyDescent="0.25">
      <c r="A1622" s="21"/>
      <c r="B1622" s="21"/>
      <c r="C1622" s="35" t="s">
        <v>102</v>
      </c>
      <c r="D1622" s="197">
        <f>Bénévoles!D29</f>
        <v>0</v>
      </c>
      <c r="E1622" s="114"/>
      <c r="F1622" s="115"/>
      <c r="G1622" s="115"/>
      <c r="H1622" s="43"/>
      <c r="I1622" s="21"/>
      <c r="J1622" s="35" t="s">
        <v>103</v>
      </c>
      <c r="K1622" s="67">
        <f>D1622</f>
        <v>0</v>
      </c>
    </row>
    <row r="1623" spans="1:11" ht="12.75" customHeight="1" thickBot="1" x14ac:dyDescent="0.3">
      <c r="A1623" s="21"/>
      <c r="B1623" s="21"/>
      <c r="C1623" s="69"/>
      <c r="D1623" s="56"/>
      <c r="E1623" s="39"/>
      <c r="F1623" s="40"/>
      <c r="G1623" s="40"/>
      <c r="H1623" s="43"/>
      <c r="I1623" s="43"/>
      <c r="J1623" s="70"/>
      <c r="K1623" s="217"/>
    </row>
    <row r="1624" spans="1:11" ht="17.399999999999999" thickBot="1" x14ac:dyDescent="0.3">
      <c r="A1624" s="21"/>
      <c r="B1624" s="21"/>
      <c r="C1624" s="57" t="s">
        <v>104</v>
      </c>
      <c r="D1624" s="58">
        <f>D1615+D1616+D1617+D1619</f>
        <v>0</v>
      </c>
      <c r="E1624" s="42"/>
      <c r="F1624" s="186"/>
      <c r="G1624" s="186"/>
      <c r="H1624" s="43"/>
      <c r="I1624" s="43"/>
      <c r="J1624" s="57" t="s">
        <v>105</v>
      </c>
      <c r="K1624" s="58">
        <f>K1619</f>
        <v>0</v>
      </c>
    </row>
    <row r="1625" spans="1:11" ht="12.75" customHeight="1" thickBot="1" x14ac:dyDescent="0.3">
      <c r="A1625" s="21"/>
      <c r="B1625" s="21"/>
      <c r="C1625" s="21"/>
      <c r="D1625" s="218"/>
      <c r="E1625" s="282"/>
      <c r="F1625" s="179"/>
      <c r="G1625" s="179"/>
      <c r="H1625" s="43"/>
      <c r="I1625" s="43"/>
      <c r="J1625" s="43"/>
      <c r="K1625" s="219"/>
    </row>
    <row r="1626" spans="1:11" ht="17.399999999999999" thickBot="1" x14ac:dyDescent="0.3">
      <c r="A1626" s="21"/>
      <c r="B1626" s="21"/>
      <c r="C1626" s="71" t="s">
        <v>106</v>
      </c>
      <c r="D1626" s="72">
        <f>D1612+D1624</f>
        <v>0</v>
      </c>
      <c r="E1626" s="42"/>
      <c r="F1626" s="187"/>
      <c r="G1626" s="187"/>
      <c r="H1626" s="43"/>
      <c r="I1626" s="43"/>
      <c r="J1626" s="71" t="s">
        <v>107</v>
      </c>
      <c r="K1626" s="72">
        <f>K1612+K1624</f>
        <v>0</v>
      </c>
    </row>
    <row r="1627" spans="1:11" ht="0.75" customHeight="1" thickBot="1" x14ac:dyDescent="0.3">
      <c r="D1627" s="271"/>
      <c r="K1627" s="271"/>
    </row>
    <row r="1628" spans="1:11" ht="13.8" hidden="1" thickBot="1" x14ac:dyDescent="0.3">
      <c r="D1628" s="271"/>
      <c r="K1628" s="271"/>
    </row>
    <row r="1629" spans="1:11" ht="13.8" hidden="1" thickBot="1" x14ac:dyDescent="0.3">
      <c r="D1629" s="271"/>
      <c r="K1629" s="271"/>
    </row>
    <row r="1630" spans="1:11" ht="13.8" hidden="1" thickBot="1" x14ac:dyDescent="0.3">
      <c r="D1630" s="271"/>
      <c r="K1630" s="271"/>
    </row>
    <row r="1631" spans="1:11" ht="13.8" hidden="1" thickBot="1" x14ac:dyDescent="0.3">
      <c r="D1631" s="271"/>
      <c r="K1631" s="271"/>
    </row>
    <row r="1632" spans="1:11" ht="13.8" hidden="1" thickBot="1" x14ac:dyDescent="0.3">
      <c r="D1632" s="271"/>
      <c r="K1632" s="271"/>
    </row>
    <row r="1633" spans="1:11" ht="13.8" hidden="1" thickBot="1" x14ac:dyDescent="0.3">
      <c r="D1633" s="271"/>
      <c r="K1633" s="271"/>
    </row>
    <row r="1634" spans="1:11" ht="13.8" hidden="1" thickBot="1" x14ac:dyDescent="0.3">
      <c r="D1634" s="271"/>
      <c r="K1634" s="271"/>
    </row>
    <row r="1635" spans="1:11" ht="13.8" hidden="1" thickBot="1" x14ac:dyDescent="0.3">
      <c r="D1635" s="271"/>
      <c r="K1635" s="271"/>
    </row>
    <row r="1636" spans="1:11" ht="13.8" hidden="1" thickBot="1" x14ac:dyDescent="0.3">
      <c r="D1636" s="271"/>
      <c r="K1636" s="271"/>
    </row>
    <row r="1637" spans="1:11" ht="13.8" hidden="1" thickBot="1" x14ac:dyDescent="0.3">
      <c r="D1637" s="271"/>
      <c r="K1637" s="271"/>
    </row>
    <row r="1638" spans="1:11" ht="13.8" hidden="1" thickBot="1" x14ac:dyDescent="0.3">
      <c r="D1638" s="271"/>
      <c r="K1638" s="271"/>
    </row>
    <row r="1639" spans="1:11" ht="13.8" hidden="1" thickBot="1" x14ac:dyDescent="0.3">
      <c r="D1639" s="271"/>
      <c r="K1639" s="271"/>
    </row>
    <row r="1640" spans="1:11" ht="13.8" hidden="1" thickBot="1" x14ac:dyDescent="0.3">
      <c r="D1640" s="271"/>
      <c r="K1640" s="271"/>
    </row>
    <row r="1641" spans="1:11" ht="13.8" hidden="1" thickBot="1" x14ac:dyDescent="0.3">
      <c r="D1641" s="271"/>
      <c r="K1641" s="271"/>
    </row>
    <row r="1642" spans="1:11" ht="13.8" hidden="1" thickBot="1" x14ac:dyDescent="0.3">
      <c r="D1642" s="271"/>
      <c r="K1642" s="271"/>
    </row>
    <row r="1643" spans="1:11" ht="13.8" hidden="1" thickBot="1" x14ac:dyDescent="0.3">
      <c r="D1643" s="271"/>
      <c r="K1643" s="271"/>
    </row>
    <row r="1644" spans="1:11" ht="14.4" thickBot="1" x14ac:dyDescent="0.35">
      <c r="D1644" s="271"/>
      <c r="J1644" s="81" t="s">
        <v>156</v>
      </c>
      <c r="K1644" s="277">
        <f>K1626-D1626</f>
        <v>0</v>
      </c>
    </row>
    <row r="1645" spans="1:11" ht="20.399999999999999" x14ac:dyDescent="0.35">
      <c r="D1645" s="271"/>
      <c r="J1645" s="75" t="s">
        <v>124</v>
      </c>
    </row>
    <row r="1646" spans="1:11" ht="3.75" customHeight="1" thickBot="1" x14ac:dyDescent="0.3">
      <c r="D1646" s="271"/>
    </row>
    <row r="1647" spans="1:11" ht="25.2" thickBot="1" x14ac:dyDescent="0.3">
      <c r="A1647" s="297" t="s">
        <v>147</v>
      </c>
      <c r="B1647" s="298"/>
      <c r="C1647" s="298"/>
      <c r="D1647" s="298"/>
      <c r="E1647" s="298"/>
      <c r="F1647" s="298"/>
      <c r="G1647" s="298"/>
      <c r="H1647" s="298"/>
      <c r="I1647" s="298"/>
      <c r="J1647" s="298"/>
      <c r="K1647" s="299"/>
    </row>
    <row r="1648" spans="1:11" ht="13.8" thickBot="1" x14ac:dyDescent="0.3">
      <c r="D1648" s="271"/>
    </row>
    <row r="1649" spans="1:11" ht="15.6" x14ac:dyDescent="0.3">
      <c r="A1649" s="300" t="s">
        <v>0</v>
      </c>
      <c r="B1649" s="301"/>
      <c r="C1649" s="302"/>
      <c r="D1649" s="272" t="s">
        <v>1</v>
      </c>
      <c r="E1649" s="279"/>
      <c r="F1649" s="176"/>
      <c r="G1649" s="176"/>
      <c r="H1649" s="1"/>
      <c r="I1649" s="2"/>
      <c r="J1649" s="3" t="s">
        <v>2</v>
      </c>
      <c r="K1649" s="74" t="s">
        <v>1</v>
      </c>
    </row>
    <row r="1650" spans="1:11" ht="13.8" thickBot="1" x14ac:dyDescent="0.3">
      <c r="A1650" s="4"/>
      <c r="B1650" s="5"/>
      <c r="C1650" s="6"/>
      <c r="D1650" s="273" t="s">
        <v>3</v>
      </c>
      <c r="E1650" s="280"/>
      <c r="F1650" s="177"/>
      <c r="G1650" s="177"/>
      <c r="H1650" s="8"/>
      <c r="I1650" s="9"/>
      <c r="J1650" s="10"/>
      <c r="K1650" s="7" t="s">
        <v>3</v>
      </c>
    </row>
    <row r="1651" spans="1:11" ht="15.6" x14ac:dyDescent="0.25">
      <c r="A1651" s="11"/>
      <c r="B1651" s="12"/>
      <c r="C1651" s="13" t="s">
        <v>4</v>
      </c>
      <c r="D1651" s="190"/>
      <c r="E1651" s="281"/>
      <c r="F1651" s="61"/>
      <c r="G1651" s="61"/>
      <c r="H1651" s="11"/>
      <c r="I1651" s="12"/>
      <c r="J1651" s="13" t="s">
        <v>5</v>
      </c>
      <c r="K1651" s="15"/>
    </row>
    <row r="1652" spans="1:11" x14ac:dyDescent="0.25">
      <c r="A1652" s="9"/>
      <c r="B1652" s="17" t="s">
        <v>6</v>
      </c>
      <c r="C1652" s="9"/>
      <c r="D1652" s="18">
        <f>D1653+D1654+D1655+D1656+D1657+D1658+D1659</f>
        <v>0</v>
      </c>
      <c r="E1652" s="39"/>
      <c r="F1652" s="178"/>
      <c r="G1652" s="178"/>
      <c r="H1652" s="9"/>
      <c r="I1652" s="17" t="s">
        <v>7</v>
      </c>
      <c r="J1652" s="9"/>
      <c r="K1652" s="19">
        <f>K1653+K1654+K1655+K1656+K1657+K1658+K1659</f>
        <v>0</v>
      </c>
    </row>
    <row r="1653" spans="1:11" ht="12.75" customHeight="1" x14ac:dyDescent="0.25">
      <c r="A1653" s="21"/>
      <c r="B1653" s="22"/>
      <c r="C1653" s="23" t="s">
        <v>8</v>
      </c>
      <c r="D1653" s="197"/>
      <c r="E1653" s="114"/>
      <c r="F1653" s="115"/>
      <c r="G1653" s="115"/>
      <c r="H1653" s="21"/>
      <c r="I1653" s="22"/>
      <c r="J1653" s="23" t="s">
        <v>9</v>
      </c>
      <c r="K1653" s="197"/>
    </row>
    <row r="1654" spans="1:11" ht="12.75" customHeight="1" x14ac:dyDescent="0.25">
      <c r="A1654" s="21"/>
      <c r="B1654" s="21"/>
      <c r="C1654" s="23" t="s">
        <v>10</v>
      </c>
      <c r="D1654" s="197"/>
      <c r="E1654" s="114"/>
      <c r="F1654" s="115"/>
      <c r="G1654" s="115"/>
      <c r="H1654" s="21"/>
      <c r="I1654" s="22"/>
      <c r="J1654" s="23" t="s">
        <v>11</v>
      </c>
      <c r="K1654" s="197"/>
    </row>
    <row r="1655" spans="1:11" ht="12.75" customHeight="1" x14ac:dyDescent="0.25">
      <c r="A1655" s="21"/>
      <c r="B1655" s="21"/>
      <c r="C1655" s="23" t="s">
        <v>12</v>
      </c>
      <c r="D1655" s="197"/>
      <c r="E1655" s="114"/>
      <c r="F1655" s="115"/>
      <c r="G1655" s="115"/>
      <c r="H1655" s="21"/>
      <c r="I1655" s="21"/>
      <c r="J1655" s="23" t="s">
        <v>13</v>
      </c>
      <c r="K1655" s="197"/>
    </row>
    <row r="1656" spans="1:11" ht="12.75" customHeight="1" x14ac:dyDescent="0.25">
      <c r="A1656" s="21"/>
      <c r="B1656" s="21"/>
      <c r="C1656" s="23" t="s">
        <v>14</v>
      </c>
      <c r="D1656" s="197"/>
      <c r="E1656" s="114"/>
      <c r="F1656" s="115"/>
      <c r="G1656" s="115"/>
      <c r="H1656" s="21"/>
      <c r="I1656" s="21"/>
      <c r="J1656" s="23" t="s">
        <v>15</v>
      </c>
      <c r="K1656" s="197"/>
    </row>
    <row r="1657" spans="1:11" ht="12.75" customHeight="1" x14ac:dyDescent="0.25">
      <c r="A1657" s="21"/>
      <c r="B1657" s="21"/>
      <c r="C1657" s="23" t="s">
        <v>16</v>
      </c>
      <c r="D1657" s="197"/>
      <c r="E1657" s="114"/>
      <c r="F1657" s="115"/>
      <c r="G1657" s="115"/>
      <c r="H1657" s="21"/>
      <c r="I1657" s="21"/>
      <c r="J1657" s="23" t="s">
        <v>17</v>
      </c>
      <c r="K1657" s="197"/>
    </row>
    <row r="1658" spans="1:11" ht="12.75" customHeight="1" x14ac:dyDescent="0.25">
      <c r="A1658" s="21"/>
      <c r="B1658" s="21"/>
      <c r="C1658" s="23" t="s">
        <v>18</v>
      </c>
      <c r="D1658" s="197"/>
      <c r="E1658" s="114"/>
      <c r="F1658" s="115"/>
      <c r="G1658" s="115"/>
      <c r="H1658" s="21"/>
      <c r="I1658" s="21"/>
      <c r="J1658" s="23" t="s">
        <v>19</v>
      </c>
      <c r="K1658" s="197"/>
    </row>
    <row r="1659" spans="1:11" ht="12.75" customHeight="1" x14ac:dyDescent="0.25">
      <c r="A1659" s="21"/>
      <c r="B1659" s="21"/>
      <c r="C1659" s="23" t="s">
        <v>20</v>
      </c>
      <c r="D1659" s="197"/>
      <c r="E1659" s="114"/>
      <c r="F1659" s="115"/>
      <c r="G1659" s="115"/>
      <c r="H1659" s="21"/>
      <c r="I1659" s="21"/>
      <c r="J1659" s="23" t="s">
        <v>21</v>
      </c>
      <c r="K1659" s="197"/>
    </row>
    <row r="1660" spans="1:11" ht="12.75" customHeight="1" x14ac:dyDescent="0.25">
      <c r="A1660" s="21"/>
      <c r="B1660" s="21"/>
      <c r="C1660" s="21"/>
      <c r="D1660" s="52"/>
      <c r="E1660" s="282"/>
      <c r="F1660" s="179"/>
      <c r="G1660" s="179"/>
      <c r="H1660" s="21"/>
      <c r="I1660" s="21"/>
      <c r="J1660" s="24"/>
      <c r="K1660" s="52"/>
    </row>
    <row r="1661" spans="1:11" x14ac:dyDescent="0.25">
      <c r="A1661" s="9"/>
      <c r="B1661" s="17" t="s">
        <v>22</v>
      </c>
      <c r="C1661" s="9"/>
      <c r="D1661" s="19">
        <f>D1662+D1663+D1664+D1665+D1666+D1667</f>
        <v>0</v>
      </c>
      <c r="E1661" s="39"/>
      <c r="F1661" s="178"/>
      <c r="G1661" s="178"/>
      <c r="H1661" s="9"/>
      <c r="I1661" s="17" t="s">
        <v>23</v>
      </c>
      <c r="J1661" s="9"/>
      <c r="K1661" s="19">
        <f>K1663+K1664+K1665+K1668+K1669+K1670+K1671+K1674</f>
        <v>0</v>
      </c>
    </row>
    <row r="1662" spans="1:11" ht="12.75" customHeight="1" x14ac:dyDescent="0.25">
      <c r="A1662" s="21"/>
      <c r="B1662" s="21"/>
      <c r="C1662" s="23" t="s">
        <v>24</v>
      </c>
      <c r="D1662" s="197"/>
      <c r="E1662" s="114"/>
      <c r="F1662" s="115"/>
      <c r="G1662" s="115"/>
      <c r="H1662" s="21"/>
      <c r="I1662" s="21"/>
      <c r="J1662" s="17" t="s">
        <v>25</v>
      </c>
      <c r="K1662" s="31"/>
    </row>
    <row r="1663" spans="1:11" ht="12.75" customHeight="1" x14ac:dyDescent="0.25">
      <c r="A1663" s="21"/>
      <c r="B1663" s="21"/>
      <c r="C1663" s="23" t="s">
        <v>26</v>
      </c>
      <c r="D1663" s="197"/>
      <c r="E1663" s="114"/>
      <c r="F1663" s="115"/>
      <c r="G1663" s="115"/>
      <c r="H1663" s="25"/>
      <c r="I1663" s="25"/>
      <c r="J1663" s="23" t="s">
        <v>27</v>
      </c>
      <c r="K1663" s="197"/>
    </row>
    <row r="1664" spans="1:11" ht="12.75" customHeight="1" x14ac:dyDescent="0.25">
      <c r="A1664" s="21"/>
      <c r="B1664" s="21"/>
      <c r="C1664" s="23" t="s">
        <v>28</v>
      </c>
      <c r="D1664" s="197"/>
      <c r="E1664" s="114"/>
      <c r="F1664" s="115"/>
      <c r="G1664" s="115"/>
      <c r="H1664" s="21"/>
      <c r="I1664" s="21"/>
      <c r="J1664" s="23" t="s">
        <v>29</v>
      </c>
      <c r="K1664" s="197"/>
    </row>
    <row r="1665" spans="1:11" ht="12.75" customHeight="1" x14ac:dyDescent="0.25">
      <c r="A1665" s="21"/>
      <c r="B1665" s="21"/>
      <c r="C1665" s="23" t="s">
        <v>30</v>
      </c>
      <c r="D1665" s="197"/>
      <c r="E1665" s="114"/>
      <c r="F1665" s="115"/>
      <c r="G1665" s="115"/>
      <c r="H1665" s="21"/>
      <c r="I1665" s="21"/>
      <c r="J1665" s="23" t="s">
        <v>31</v>
      </c>
      <c r="K1665" s="197"/>
    </row>
    <row r="1666" spans="1:11" ht="12.75" customHeight="1" x14ac:dyDescent="0.25">
      <c r="A1666" s="21"/>
      <c r="B1666" s="21"/>
      <c r="C1666" s="23" t="s">
        <v>32</v>
      </c>
      <c r="D1666" s="197"/>
      <c r="E1666" s="114"/>
      <c r="F1666" s="115"/>
      <c r="G1666" s="115"/>
      <c r="H1666" s="21"/>
      <c r="I1666" s="21"/>
      <c r="J1666" s="24"/>
      <c r="K1666" s="56"/>
    </row>
    <row r="1667" spans="1:11" ht="12.75" customHeight="1" x14ac:dyDescent="0.25">
      <c r="A1667" s="21"/>
      <c r="B1667" s="21"/>
      <c r="C1667" s="23" t="s">
        <v>33</v>
      </c>
      <c r="D1667" s="197"/>
      <c r="E1667" s="114"/>
      <c r="F1667" s="115"/>
      <c r="G1667" s="115"/>
      <c r="H1667" s="21"/>
      <c r="I1667" s="21"/>
      <c r="J1667" s="17" t="s">
        <v>34</v>
      </c>
      <c r="K1667" s="31"/>
    </row>
    <row r="1668" spans="1:11" ht="12.75" customHeight="1" x14ac:dyDescent="0.25">
      <c r="A1668" s="21"/>
      <c r="B1668" s="21"/>
      <c r="C1668" s="24"/>
      <c r="D1668" s="52"/>
      <c r="E1668" s="283"/>
      <c r="F1668" s="181"/>
      <c r="G1668" s="181"/>
      <c r="H1668" s="25"/>
      <c r="I1668" s="25"/>
      <c r="J1668" s="23" t="s">
        <v>35</v>
      </c>
      <c r="K1668" s="197"/>
    </row>
    <row r="1669" spans="1:11" ht="16.8" x14ac:dyDescent="0.25">
      <c r="A1669" s="9"/>
      <c r="B1669" s="17" t="s">
        <v>36</v>
      </c>
      <c r="C1669" s="26"/>
      <c r="D1669" s="19">
        <f>D1670+D1671+D1672+D1673+D1674+D1675+D1676+D1677+D1678+D1679+D1680+D1681+D1682</f>
        <v>0</v>
      </c>
      <c r="E1669" s="39"/>
      <c r="F1669" s="178"/>
      <c r="G1669" s="178"/>
      <c r="H1669" s="21"/>
      <c r="I1669" s="22"/>
      <c r="J1669" s="23" t="s">
        <v>276</v>
      </c>
      <c r="K1669" s="197"/>
    </row>
    <row r="1670" spans="1:11" ht="12.75" customHeight="1" x14ac:dyDescent="0.25">
      <c r="A1670" s="21"/>
      <c r="B1670" s="21"/>
      <c r="C1670" s="23" t="s">
        <v>37</v>
      </c>
      <c r="D1670" s="197"/>
      <c r="E1670" s="114"/>
      <c r="F1670" s="115"/>
      <c r="G1670" s="115"/>
      <c r="H1670" s="21"/>
      <c r="I1670" s="21"/>
      <c r="J1670" s="23" t="s">
        <v>38</v>
      </c>
      <c r="K1670" s="197"/>
    </row>
    <row r="1671" spans="1:11" ht="12.75" customHeight="1" x14ac:dyDescent="0.25">
      <c r="A1671" s="21"/>
      <c r="B1671" s="21"/>
      <c r="C1671" s="23" t="s">
        <v>39</v>
      </c>
      <c r="D1671" s="197"/>
      <c r="E1671" s="114"/>
      <c r="F1671" s="115"/>
      <c r="G1671" s="115"/>
      <c r="H1671" s="21"/>
      <c r="I1671" s="22"/>
      <c r="J1671" s="23" t="s">
        <v>40</v>
      </c>
      <c r="K1671" s="197"/>
    </row>
    <row r="1672" spans="1:11" ht="12.75" customHeight="1" x14ac:dyDescent="0.25">
      <c r="A1672" s="21"/>
      <c r="B1672" s="21"/>
      <c r="C1672" s="23" t="s">
        <v>41</v>
      </c>
      <c r="D1672" s="197"/>
      <c r="E1672" s="114"/>
      <c r="F1672" s="115"/>
      <c r="G1672" s="115"/>
      <c r="H1672" s="21"/>
      <c r="I1672" s="21"/>
      <c r="J1672" s="22"/>
      <c r="K1672" s="56"/>
    </row>
    <row r="1673" spans="1:11" ht="12.75" customHeight="1" x14ac:dyDescent="0.25">
      <c r="A1673" s="21"/>
      <c r="B1673" s="21"/>
      <c r="C1673" s="23" t="s">
        <v>42</v>
      </c>
      <c r="D1673" s="197"/>
      <c r="E1673" s="114"/>
      <c r="F1673" s="115"/>
      <c r="G1673" s="115"/>
      <c r="H1673" s="21"/>
      <c r="I1673" s="22"/>
      <c r="J1673" s="17" t="s">
        <v>43</v>
      </c>
      <c r="K1673" s="31"/>
    </row>
    <row r="1674" spans="1:11" ht="12.75" customHeight="1" x14ac:dyDescent="0.25">
      <c r="A1674" s="21"/>
      <c r="B1674" s="21"/>
      <c r="C1674" s="23" t="s">
        <v>44</v>
      </c>
      <c r="D1674" s="197"/>
      <c r="E1674" s="114"/>
      <c r="F1674" s="115"/>
      <c r="G1674" s="115"/>
      <c r="H1674" s="25"/>
      <c r="I1674" s="27"/>
      <c r="J1674" s="23" t="s">
        <v>45</v>
      </c>
      <c r="K1674" s="197"/>
    </row>
    <row r="1675" spans="1:11" ht="12.75" customHeight="1" x14ac:dyDescent="0.25">
      <c r="A1675" s="21"/>
      <c r="B1675" s="21"/>
      <c r="C1675" s="23" t="s">
        <v>46</v>
      </c>
      <c r="D1675" s="197"/>
      <c r="E1675" s="114"/>
      <c r="F1675" s="115"/>
      <c r="G1675" s="115"/>
      <c r="H1675" s="21"/>
      <c r="I1675" s="28"/>
      <c r="J1675" s="29"/>
      <c r="K1675" s="56"/>
    </row>
    <row r="1676" spans="1:11" ht="12.75" customHeight="1" x14ac:dyDescent="0.25">
      <c r="A1676" s="21"/>
      <c r="B1676" s="21"/>
      <c r="C1676" s="23" t="s">
        <v>47</v>
      </c>
      <c r="D1676" s="197"/>
      <c r="E1676" s="114"/>
      <c r="F1676" s="115"/>
      <c r="G1676" s="115"/>
      <c r="H1676" s="21"/>
      <c r="I1676" s="28"/>
      <c r="J1676" s="30"/>
      <c r="K1676" s="31"/>
    </row>
    <row r="1677" spans="1:11" ht="12.75" customHeight="1" x14ac:dyDescent="0.25">
      <c r="A1677" s="21"/>
      <c r="B1677" s="21"/>
      <c r="C1677" s="23" t="s">
        <v>48</v>
      </c>
      <c r="D1677" s="197"/>
      <c r="E1677" s="114"/>
      <c r="F1677" s="115"/>
      <c r="G1677" s="115"/>
      <c r="H1677" s="9"/>
      <c r="I1677" s="32" t="s">
        <v>49</v>
      </c>
      <c r="J1677" s="33"/>
      <c r="K1677" s="19">
        <f>K1678+K1679+K1680+K1681+K1682</f>
        <v>0</v>
      </c>
    </row>
    <row r="1678" spans="1:11" ht="12.75" customHeight="1" x14ac:dyDescent="0.25">
      <c r="A1678" s="21"/>
      <c r="B1678" s="21"/>
      <c r="C1678" s="23" t="s">
        <v>50</v>
      </c>
      <c r="D1678" s="197"/>
      <c r="E1678" s="114"/>
      <c r="F1678" s="115"/>
      <c r="G1678" s="115"/>
      <c r="H1678" s="34"/>
      <c r="I1678" s="22"/>
      <c r="J1678" s="23" t="s">
        <v>51</v>
      </c>
      <c r="K1678" s="197"/>
    </row>
    <row r="1679" spans="1:11" ht="12.75" customHeight="1" x14ac:dyDescent="0.25">
      <c r="A1679" s="21"/>
      <c r="B1679" s="21"/>
      <c r="C1679" s="23" t="s">
        <v>52</v>
      </c>
      <c r="D1679" s="197"/>
      <c r="E1679" s="114"/>
      <c r="F1679" s="115"/>
      <c r="G1679" s="115"/>
      <c r="H1679" s="34"/>
      <c r="I1679" s="21"/>
      <c r="J1679" s="35" t="s">
        <v>53</v>
      </c>
      <c r="K1679" s="197"/>
    </row>
    <row r="1680" spans="1:11" ht="12.75" customHeight="1" x14ac:dyDescent="0.25">
      <c r="A1680" s="21"/>
      <c r="B1680" s="21"/>
      <c r="C1680" s="23" t="s">
        <v>54</v>
      </c>
      <c r="D1680" s="197"/>
      <c r="E1680" s="114"/>
      <c r="F1680" s="115"/>
      <c r="G1680" s="115"/>
      <c r="H1680" s="21"/>
      <c r="I1680" s="21"/>
      <c r="J1680" s="35" t="s">
        <v>55</v>
      </c>
      <c r="K1680" s="197"/>
    </row>
    <row r="1681" spans="1:11" ht="12.75" customHeight="1" x14ac:dyDescent="0.25">
      <c r="A1681" s="21"/>
      <c r="B1681" s="21"/>
      <c r="C1681" s="23" t="s">
        <v>56</v>
      </c>
      <c r="D1681" s="197"/>
      <c r="E1681" s="114"/>
      <c r="F1681" s="115"/>
      <c r="G1681" s="115"/>
      <c r="H1681" s="21"/>
      <c r="I1681" s="21"/>
      <c r="J1681" s="23" t="s">
        <v>57</v>
      </c>
      <c r="K1681" s="197"/>
    </row>
    <row r="1682" spans="1:11" ht="12.75" customHeight="1" x14ac:dyDescent="0.25">
      <c r="A1682" s="21"/>
      <c r="B1682" s="21"/>
      <c r="C1682" s="23" t="s">
        <v>58</v>
      </c>
      <c r="D1682" s="197"/>
      <c r="E1682" s="114"/>
      <c r="F1682" s="115"/>
      <c r="G1682" s="115"/>
      <c r="H1682" s="21"/>
      <c r="I1682" s="21"/>
      <c r="J1682" s="35" t="s">
        <v>59</v>
      </c>
      <c r="K1682" s="197"/>
    </row>
    <row r="1683" spans="1:11" ht="12.75" customHeight="1" x14ac:dyDescent="0.25">
      <c r="A1683" s="21"/>
      <c r="B1683" s="21"/>
      <c r="C1683" s="21"/>
      <c r="D1683" s="52"/>
      <c r="E1683" s="282"/>
      <c r="F1683" s="179"/>
      <c r="G1683" s="179"/>
      <c r="H1683" s="21"/>
      <c r="I1683" s="21"/>
      <c r="J1683" s="24"/>
      <c r="K1683" s="52"/>
    </row>
    <row r="1684" spans="1:11" ht="16.8" x14ac:dyDescent="0.25">
      <c r="A1684" s="21"/>
      <c r="B1684" s="17" t="s">
        <v>60</v>
      </c>
      <c r="C1684" s="9"/>
      <c r="D1684" s="19">
        <f>D1685</f>
        <v>0</v>
      </c>
      <c r="E1684" s="39"/>
      <c r="F1684" s="178"/>
      <c r="G1684" s="178"/>
      <c r="H1684" s="9"/>
      <c r="I1684" s="17" t="s">
        <v>61</v>
      </c>
      <c r="J1684" s="9"/>
      <c r="K1684" s="19">
        <f>K1685</f>
        <v>0</v>
      </c>
    </row>
    <row r="1685" spans="1:11" ht="12.75" customHeight="1" x14ac:dyDescent="0.25">
      <c r="A1685" s="21"/>
      <c r="B1685" s="21"/>
      <c r="C1685" s="23" t="s">
        <v>62</v>
      </c>
      <c r="D1685" s="197"/>
      <c r="E1685" s="114"/>
      <c r="F1685" s="115"/>
      <c r="G1685" s="115"/>
      <c r="H1685" s="21"/>
      <c r="I1685" s="21"/>
      <c r="J1685" s="35" t="s">
        <v>63</v>
      </c>
      <c r="K1685" s="67"/>
    </row>
    <row r="1686" spans="1:11" ht="12.75" customHeight="1" x14ac:dyDescent="0.25">
      <c r="A1686" s="21"/>
      <c r="B1686" s="21"/>
      <c r="C1686" s="29"/>
      <c r="D1686" s="52"/>
      <c r="E1686" s="282"/>
      <c r="F1686" s="179"/>
      <c r="G1686" s="179"/>
      <c r="H1686" s="36"/>
      <c r="I1686" s="22"/>
      <c r="J1686" s="37"/>
      <c r="K1686" s="38"/>
    </row>
    <row r="1687" spans="1:11" ht="16.8" x14ac:dyDescent="0.25">
      <c r="A1687" s="9"/>
      <c r="B1687" s="17" t="s">
        <v>64</v>
      </c>
      <c r="C1687" s="33"/>
      <c r="D1687" s="19">
        <f>D1688+D1689+D1690</f>
        <v>0</v>
      </c>
      <c r="E1687" s="39"/>
      <c r="F1687" s="178"/>
      <c r="G1687" s="178"/>
      <c r="H1687" s="36"/>
      <c r="I1687" s="22"/>
      <c r="J1687" s="37"/>
      <c r="K1687" s="39"/>
    </row>
    <row r="1688" spans="1:11" ht="12.75" customHeight="1" x14ac:dyDescent="0.25">
      <c r="A1688" s="21"/>
      <c r="B1688" s="21"/>
      <c r="C1688" s="23" t="s">
        <v>65</v>
      </c>
      <c r="D1688" s="197"/>
      <c r="E1688" s="114"/>
      <c r="F1688" s="115"/>
      <c r="G1688" s="115"/>
      <c r="H1688" s="21"/>
      <c r="I1688" s="21"/>
      <c r="J1688" s="37"/>
      <c r="K1688" s="39"/>
    </row>
    <row r="1689" spans="1:11" ht="12.75" customHeight="1" x14ac:dyDescent="0.25">
      <c r="A1689" s="21"/>
      <c r="B1689" s="21"/>
      <c r="C1689" s="23" t="s">
        <v>66</v>
      </c>
      <c r="D1689" s="197"/>
      <c r="E1689" s="114"/>
      <c r="F1689" s="115"/>
      <c r="G1689" s="115"/>
      <c r="H1689" s="21"/>
      <c r="I1689" s="21"/>
      <c r="J1689" s="37"/>
      <c r="K1689" s="40"/>
    </row>
    <row r="1690" spans="1:11" ht="12.75" customHeight="1" x14ac:dyDescent="0.25">
      <c r="A1690" s="21"/>
      <c r="B1690" s="21"/>
      <c r="C1690" s="23" t="s">
        <v>67</v>
      </c>
      <c r="D1690" s="197"/>
      <c r="E1690" s="114"/>
      <c r="F1690" s="115"/>
      <c r="G1690" s="115"/>
      <c r="H1690" s="21"/>
      <c r="I1690" s="21"/>
      <c r="J1690" s="41"/>
      <c r="K1690" s="42"/>
    </row>
    <row r="1691" spans="1:11" ht="12.75" customHeight="1" x14ac:dyDescent="0.25">
      <c r="A1691" s="21"/>
      <c r="B1691" s="21"/>
      <c r="C1691" s="29"/>
      <c r="D1691" s="52"/>
      <c r="E1691" s="282"/>
      <c r="F1691" s="179"/>
      <c r="G1691" s="179"/>
      <c r="H1691" s="21"/>
      <c r="I1691" s="21"/>
      <c r="J1691" s="41"/>
      <c r="K1691" s="42"/>
    </row>
    <row r="1692" spans="1:11" ht="16.8" x14ac:dyDescent="0.25">
      <c r="A1692" s="25"/>
      <c r="B1692" s="17" t="s">
        <v>68</v>
      </c>
      <c r="C1692" s="33"/>
      <c r="D1692" s="19">
        <f>D1693+D1694+D1695+D1696+D1697+D1698</f>
        <v>0</v>
      </c>
      <c r="E1692" s="39"/>
      <c r="F1692" s="178"/>
      <c r="G1692" s="178"/>
      <c r="H1692" s="21"/>
      <c r="I1692" s="21"/>
      <c r="J1692" s="37"/>
      <c r="K1692" s="40"/>
    </row>
    <row r="1693" spans="1:11" ht="12.75" customHeight="1" x14ac:dyDescent="0.25">
      <c r="A1693" s="21"/>
      <c r="B1693" s="22"/>
      <c r="C1693" s="23" t="s">
        <v>69</v>
      </c>
      <c r="D1693" s="197"/>
      <c r="E1693" s="114"/>
      <c r="F1693" s="115"/>
      <c r="G1693" s="115"/>
      <c r="H1693" s="36"/>
      <c r="I1693" s="43"/>
      <c r="J1693" s="44"/>
      <c r="K1693" s="45"/>
    </row>
    <row r="1694" spans="1:11" ht="12.75" customHeight="1" x14ac:dyDescent="0.25">
      <c r="A1694" s="21"/>
      <c r="B1694" s="21"/>
      <c r="C1694" s="23" t="s">
        <v>70</v>
      </c>
      <c r="D1694" s="197"/>
      <c r="E1694" s="114"/>
      <c r="F1694" s="115"/>
      <c r="G1694" s="115"/>
      <c r="H1694" s="21"/>
      <c r="I1694" s="43"/>
      <c r="J1694" s="44"/>
      <c r="K1694" s="45"/>
    </row>
    <row r="1695" spans="1:11" ht="12.75" customHeight="1" x14ac:dyDescent="0.25">
      <c r="A1695" s="21"/>
      <c r="B1695" s="21"/>
      <c r="C1695" s="23" t="s">
        <v>71</v>
      </c>
      <c r="D1695" s="197"/>
      <c r="E1695" s="114"/>
      <c r="F1695" s="115"/>
      <c r="G1695" s="115"/>
      <c r="H1695" s="21"/>
      <c r="I1695" s="43"/>
      <c r="J1695" s="44"/>
      <c r="K1695" s="45"/>
    </row>
    <row r="1696" spans="1:11" ht="12.75" customHeight="1" x14ac:dyDescent="0.25">
      <c r="A1696" s="21"/>
      <c r="B1696" s="21"/>
      <c r="C1696" s="23" t="s">
        <v>72</v>
      </c>
      <c r="D1696" s="197"/>
      <c r="E1696" s="114"/>
      <c r="F1696" s="115"/>
      <c r="G1696" s="115"/>
      <c r="H1696" s="21"/>
      <c r="I1696" s="43"/>
      <c r="J1696" s="44"/>
      <c r="K1696" s="45"/>
    </row>
    <row r="1697" spans="1:11" ht="12.75" customHeight="1" x14ac:dyDescent="0.25">
      <c r="A1697" s="21"/>
      <c r="B1697" s="21"/>
      <c r="C1697" s="23" t="s">
        <v>73</v>
      </c>
      <c r="D1697" s="197"/>
      <c r="E1697" s="114"/>
      <c r="F1697" s="115"/>
      <c r="G1697" s="115"/>
      <c r="H1697" s="36"/>
      <c r="I1697" s="43"/>
      <c r="J1697" s="44"/>
      <c r="K1697" s="45"/>
    </row>
    <row r="1698" spans="1:11" ht="12.75" customHeight="1" x14ac:dyDescent="0.25">
      <c r="A1698" s="21"/>
      <c r="B1698" s="21"/>
      <c r="C1698" s="23" t="s">
        <v>74</v>
      </c>
      <c r="D1698" s="197"/>
      <c r="E1698" s="114"/>
      <c r="F1698" s="115"/>
      <c r="G1698" s="115"/>
      <c r="H1698" s="21"/>
      <c r="I1698" s="43"/>
      <c r="J1698" s="44"/>
      <c r="K1698" s="45"/>
    </row>
    <row r="1699" spans="1:11" ht="12.75" customHeight="1" x14ac:dyDescent="0.25">
      <c r="A1699" s="21"/>
      <c r="B1699" s="21"/>
      <c r="C1699" s="29"/>
      <c r="D1699" s="52"/>
      <c r="E1699" s="282"/>
      <c r="F1699" s="179"/>
      <c r="G1699" s="179"/>
      <c r="H1699" s="21"/>
      <c r="I1699" s="43"/>
      <c r="J1699" s="44"/>
      <c r="K1699" s="45"/>
    </row>
    <row r="1700" spans="1:11" ht="16.8" x14ac:dyDescent="0.25">
      <c r="A1700" s="46"/>
      <c r="B1700" s="17" t="s">
        <v>75</v>
      </c>
      <c r="C1700" s="47"/>
      <c r="D1700" s="19">
        <f>D1701+D1702</f>
        <v>0</v>
      </c>
      <c r="E1700" s="39"/>
      <c r="F1700" s="178"/>
      <c r="G1700" s="178"/>
      <c r="H1700" s="21"/>
      <c r="I1700" s="43"/>
      <c r="J1700" s="44"/>
      <c r="K1700" s="45"/>
    </row>
    <row r="1701" spans="1:11" ht="12.75" customHeight="1" x14ac:dyDescent="0.25">
      <c r="A1701" s="21"/>
      <c r="B1701" s="21"/>
      <c r="C1701" s="23" t="s">
        <v>76</v>
      </c>
      <c r="D1701" s="197"/>
      <c r="E1701" s="114"/>
      <c r="F1701" s="115"/>
      <c r="G1701" s="115"/>
      <c r="H1701" s="21"/>
      <c r="I1701" s="43"/>
      <c r="J1701" s="44"/>
      <c r="K1701" s="45"/>
    </row>
    <row r="1702" spans="1:11" ht="12.75" customHeight="1" x14ac:dyDescent="0.25">
      <c r="A1702" s="21"/>
      <c r="B1702" s="21"/>
      <c r="C1702" s="23" t="s">
        <v>77</v>
      </c>
      <c r="D1702" s="197"/>
      <c r="E1702" s="114"/>
      <c r="F1702" s="115"/>
      <c r="G1702" s="115"/>
      <c r="H1702" s="22"/>
      <c r="I1702" s="43"/>
      <c r="J1702" s="44"/>
      <c r="K1702" s="45"/>
    </row>
    <row r="1703" spans="1:11" ht="12.75" customHeight="1" x14ac:dyDescent="0.25">
      <c r="A1703" s="21"/>
      <c r="B1703" s="21"/>
      <c r="C1703" s="30"/>
      <c r="D1703" s="49"/>
      <c r="E1703" s="42"/>
      <c r="F1703" s="42"/>
      <c r="G1703" s="42"/>
      <c r="H1703" s="21"/>
      <c r="I1703" s="43"/>
      <c r="J1703" s="44"/>
      <c r="K1703" s="45"/>
    </row>
    <row r="1704" spans="1:11" x14ac:dyDescent="0.25">
      <c r="A1704" s="17"/>
      <c r="B1704" s="17" t="s">
        <v>78</v>
      </c>
      <c r="C1704" s="33"/>
      <c r="D1704" s="51">
        <f>D1705+D1706</f>
        <v>0</v>
      </c>
      <c r="E1704" s="42"/>
      <c r="F1704" s="185"/>
      <c r="G1704" s="185"/>
      <c r="H1704" s="43"/>
      <c r="I1704" s="17" t="s">
        <v>79</v>
      </c>
      <c r="J1704" s="9"/>
      <c r="K1704" s="51">
        <f>K1705+K1706</f>
        <v>0</v>
      </c>
    </row>
    <row r="1705" spans="1:11" ht="12.75" customHeight="1" x14ac:dyDescent="0.25">
      <c r="A1705" s="21"/>
      <c r="B1705" s="21"/>
      <c r="C1705" s="23" t="s">
        <v>80</v>
      </c>
      <c r="D1705" s="197"/>
      <c r="E1705" s="114"/>
      <c r="F1705" s="115"/>
      <c r="G1705" s="115"/>
      <c r="H1705" s="43"/>
      <c r="I1705" s="21"/>
      <c r="J1705" s="35" t="s">
        <v>81</v>
      </c>
      <c r="K1705" s="67"/>
    </row>
    <row r="1706" spans="1:11" ht="12.75" customHeight="1" x14ac:dyDescent="0.25">
      <c r="A1706" s="21"/>
      <c r="B1706" s="21"/>
      <c r="C1706" s="35" t="s">
        <v>82</v>
      </c>
      <c r="D1706" s="197"/>
      <c r="E1706" s="114"/>
      <c r="F1706" s="115"/>
      <c r="G1706" s="115"/>
      <c r="H1706" s="43"/>
      <c r="I1706" s="21"/>
      <c r="J1706" s="35" t="s">
        <v>83</v>
      </c>
      <c r="K1706" s="67"/>
    </row>
    <row r="1707" spans="1:11" ht="12.75" customHeight="1" x14ac:dyDescent="0.25">
      <c r="A1707" s="21"/>
      <c r="B1707" s="21"/>
      <c r="C1707" s="21"/>
      <c r="D1707" s="52"/>
      <c r="E1707" s="39"/>
      <c r="F1707" s="40"/>
      <c r="G1707" s="40"/>
      <c r="H1707" s="43"/>
      <c r="I1707" s="21"/>
      <c r="J1707" s="21"/>
      <c r="K1707" s="52"/>
    </row>
    <row r="1708" spans="1:11" x14ac:dyDescent="0.25">
      <c r="A1708" s="53"/>
      <c r="B1708" s="17" t="s">
        <v>84</v>
      </c>
      <c r="C1708" s="9"/>
      <c r="D1708" s="51">
        <f>D1709+D1710</f>
        <v>0</v>
      </c>
      <c r="E1708" s="42"/>
      <c r="F1708" s="185"/>
      <c r="G1708" s="185"/>
      <c r="H1708" s="54"/>
      <c r="I1708" s="17" t="s">
        <v>85</v>
      </c>
      <c r="J1708" s="9"/>
      <c r="K1708" s="51">
        <f>K1709+K1710</f>
        <v>0</v>
      </c>
    </row>
    <row r="1709" spans="1:11" ht="12.75" customHeight="1" x14ac:dyDescent="0.25">
      <c r="A1709" s="21"/>
      <c r="B1709" s="22"/>
      <c r="C1709" s="35" t="s">
        <v>86</v>
      </c>
      <c r="D1709" s="197"/>
      <c r="E1709" s="114"/>
      <c r="F1709" s="115"/>
      <c r="G1709" s="115"/>
      <c r="H1709" s="36"/>
      <c r="I1709" s="21"/>
      <c r="J1709" s="35" t="s">
        <v>87</v>
      </c>
      <c r="K1709" s="197"/>
    </row>
    <row r="1710" spans="1:11" ht="12.75" customHeight="1" x14ac:dyDescent="0.25">
      <c r="A1710" s="21"/>
      <c r="B1710" s="21"/>
      <c r="C1710" s="35" t="s">
        <v>88</v>
      </c>
      <c r="D1710" s="197"/>
      <c r="E1710" s="114"/>
      <c r="F1710" s="115"/>
      <c r="G1710" s="115"/>
      <c r="H1710" s="36"/>
      <c r="I1710" s="21"/>
      <c r="J1710" s="35" t="s">
        <v>89</v>
      </c>
      <c r="K1710" s="197"/>
    </row>
    <row r="1711" spans="1:11" ht="12.75" customHeight="1" thickBot="1" x14ac:dyDescent="0.3">
      <c r="A1711" s="21"/>
      <c r="B1711" s="21"/>
      <c r="C1711" s="55"/>
      <c r="D1711" s="56"/>
      <c r="E1711" s="39"/>
      <c r="F1711" s="40"/>
      <c r="G1711" s="40"/>
      <c r="H1711" s="36"/>
      <c r="I1711" s="21"/>
      <c r="J1711" s="21"/>
      <c r="K1711" s="56"/>
    </row>
    <row r="1712" spans="1:11" ht="17.399999999999999" thickBot="1" x14ac:dyDescent="0.3">
      <c r="A1712" s="21"/>
      <c r="B1712" s="21"/>
      <c r="C1712" s="57" t="s">
        <v>90</v>
      </c>
      <c r="D1712" s="58">
        <f>D1652+D1661+D1669+D1684+D1687+D1692+D1700+D1704+D1708</f>
        <v>0</v>
      </c>
      <c r="E1712" s="42"/>
      <c r="F1712" s="186"/>
      <c r="G1712" s="186"/>
      <c r="H1712" s="36"/>
      <c r="I1712" s="21"/>
      <c r="J1712" s="57" t="s">
        <v>91</v>
      </c>
      <c r="K1712" s="58">
        <f>K1652+K1661+K1677+K1684+K1704+K1708</f>
        <v>0</v>
      </c>
    </row>
    <row r="1713" spans="1:11" ht="12.75" customHeight="1" x14ac:dyDescent="0.25">
      <c r="A1713" s="21"/>
      <c r="B1713" s="21"/>
      <c r="C1713" s="59"/>
      <c r="D1713" s="42"/>
      <c r="E1713" s="42"/>
      <c r="F1713" s="42"/>
      <c r="G1713" s="42"/>
      <c r="H1713" s="36"/>
      <c r="I1713" s="21"/>
      <c r="J1713" s="50"/>
      <c r="K1713" s="42"/>
    </row>
    <row r="1714" spans="1:11" ht="15.6" x14ac:dyDescent="0.25">
      <c r="A1714" s="11"/>
      <c r="B1714" s="12"/>
      <c r="C1714" s="13" t="s">
        <v>92</v>
      </c>
      <c r="D1714" s="42"/>
      <c r="E1714" s="60"/>
      <c r="F1714" s="60"/>
      <c r="G1714" s="60"/>
      <c r="H1714" s="11"/>
      <c r="I1714" s="12"/>
      <c r="J1714" s="12"/>
      <c r="K1714" s="275"/>
    </row>
    <row r="1715" spans="1:11" ht="12.75" customHeight="1" x14ac:dyDescent="0.25">
      <c r="A1715" s="21"/>
      <c r="B1715" s="21"/>
      <c r="C1715" s="62" t="s">
        <v>93</v>
      </c>
      <c r="D1715" s="197">
        <f>Personnel!F32</f>
        <v>0</v>
      </c>
      <c r="E1715" s="114"/>
      <c r="F1715" s="115"/>
      <c r="G1715" s="115"/>
      <c r="H1715" s="43"/>
      <c r="I1715" s="43"/>
      <c r="J1715" s="43"/>
      <c r="K1715" s="45"/>
    </row>
    <row r="1716" spans="1:11" ht="12.75" customHeight="1" x14ac:dyDescent="0.25">
      <c r="A1716" s="21"/>
      <c r="B1716" s="21"/>
      <c r="C1716" s="62" t="s">
        <v>94</v>
      </c>
      <c r="D1716" s="197">
        <f>'Ensembles immobiliers'!F32</f>
        <v>0</v>
      </c>
      <c r="E1716" s="114"/>
      <c r="F1716" s="115"/>
      <c r="G1716" s="115"/>
      <c r="H1716" s="43"/>
      <c r="I1716" s="43"/>
      <c r="J1716" s="43"/>
      <c r="K1716" s="45"/>
    </row>
    <row r="1717" spans="1:11" ht="12.75" customHeight="1" x14ac:dyDescent="0.25">
      <c r="A1717" s="21"/>
      <c r="B1717" s="21"/>
      <c r="C1717" s="62" t="s">
        <v>95</v>
      </c>
      <c r="D1717" s="197">
        <f>'Adm générale'!F31</f>
        <v>0</v>
      </c>
      <c r="E1717" s="114"/>
      <c r="F1717" s="115"/>
      <c r="G1717" s="115"/>
      <c r="H1717" s="43"/>
      <c r="I1717" s="43"/>
      <c r="J1717" s="43"/>
      <c r="K1717" s="45"/>
    </row>
    <row r="1718" spans="1:11" ht="12.75" customHeight="1" x14ac:dyDescent="0.25">
      <c r="A1718" s="21"/>
      <c r="B1718" s="21"/>
      <c r="C1718" s="63"/>
      <c r="D1718" s="56"/>
      <c r="E1718" s="114"/>
      <c r="F1718" s="115"/>
      <c r="G1718" s="115"/>
      <c r="H1718" s="43"/>
      <c r="I1718" s="43"/>
      <c r="J1718" s="43"/>
      <c r="K1718" s="45"/>
    </row>
    <row r="1719" spans="1:11" x14ac:dyDescent="0.25">
      <c r="A1719" s="53"/>
      <c r="B1719" s="17" t="s">
        <v>96</v>
      </c>
      <c r="C1719" s="64"/>
      <c r="D1719" s="51">
        <f>D1720+D1721+D1722</f>
        <v>0</v>
      </c>
      <c r="E1719" s="42"/>
      <c r="F1719" s="185"/>
      <c r="G1719" s="185"/>
      <c r="H1719" s="9"/>
      <c r="I1719" s="17" t="s">
        <v>97</v>
      </c>
      <c r="J1719" s="65"/>
      <c r="K1719" s="51">
        <f>K1720+K1721+K1722</f>
        <v>0</v>
      </c>
    </row>
    <row r="1720" spans="1:11" ht="12.75" customHeight="1" x14ac:dyDescent="0.25">
      <c r="A1720" s="21"/>
      <c r="B1720" s="21"/>
      <c r="C1720" s="35" t="s">
        <v>98</v>
      </c>
      <c r="D1720" s="197">
        <f>'Secours nature'!C28</f>
        <v>0</v>
      </c>
      <c r="E1720" s="114"/>
      <c r="F1720" s="115"/>
      <c r="G1720" s="115"/>
      <c r="H1720" s="43"/>
      <c r="I1720" s="66"/>
      <c r="J1720" s="35" t="s">
        <v>99</v>
      </c>
      <c r="K1720" s="67">
        <f>D1720</f>
        <v>0</v>
      </c>
    </row>
    <row r="1721" spans="1:11" ht="12.75" customHeight="1" x14ac:dyDescent="0.25">
      <c r="A1721" s="21"/>
      <c r="B1721" s="21"/>
      <c r="C1721" s="68" t="s">
        <v>100</v>
      </c>
      <c r="D1721" s="197">
        <f>'Biens et Prestations'!C29</f>
        <v>0</v>
      </c>
      <c r="E1721" s="114"/>
      <c r="F1721" s="115"/>
      <c r="G1721" s="115"/>
      <c r="H1721" s="43"/>
      <c r="I1721" s="66"/>
      <c r="J1721" s="35" t="s">
        <v>101</v>
      </c>
      <c r="K1721" s="67">
        <f>D1721</f>
        <v>0</v>
      </c>
    </row>
    <row r="1722" spans="1:11" ht="12.75" customHeight="1" x14ac:dyDescent="0.25">
      <c r="A1722" s="21"/>
      <c r="B1722" s="21"/>
      <c r="C1722" s="35" t="s">
        <v>102</v>
      </c>
      <c r="D1722" s="197">
        <f>Bénévoles!D30</f>
        <v>0</v>
      </c>
      <c r="E1722" s="114"/>
      <c r="F1722" s="115"/>
      <c r="G1722" s="115"/>
      <c r="H1722" s="43"/>
      <c r="I1722" s="21"/>
      <c r="J1722" s="35" t="s">
        <v>103</v>
      </c>
      <c r="K1722" s="67">
        <f>D1722</f>
        <v>0</v>
      </c>
    </row>
    <row r="1723" spans="1:11" ht="12.75" customHeight="1" thickBot="1" x14ac:dyDescent="0.3">
      <c r="A1723" s="21"/>
      <c r="B1723" s="21"/>
      <c r="C1723" s="69"/>
      <c r="D1723" s="56"/>
      <c r="E1723" s="39"/>
      <c r="F1723" s="40"/>
      <c r="G1723" s="40"/>
      <c r="H1723" s="43"/>
      <c r="I1723" s="43"/>
      <c r="J1723" s="70"/>
      <c r="K1723" s="217"/>
    </row>
    <row r="1724" spans="1:11" ht="17.399999999999999" thickBot="1" x14ac:dyDescent="0.3">
      <c r="A1724" s="21"/>
      <c r="B1724" s="21"/>
      <c r="C1724" s="57" t="s">
        <v>104</v>
      </c>
      <c r="D1724" s="58">
        <f>D1715+D1716+D1717+D1719</f>
        <v>0</v>
      </c>
      <c r="E1724" s="42"/>
      <c r="F1724" s="186"/>
      <c r="G1724" s="186"/>
      <c r="H1724" s="43"/>
      <c r="I1724" s="43"/>
      <c r="J1724" s="57" t="s">
        <v>105</v>
      </c>
      <c r="K1724" s="58">
        <f>K1719</f>
        <v>0</v>
      </c>
    </row>
    <row r="1725" spans="1:11" ht="12.75" customHeight="1" thickBot="1" x14ac:dyDescent="0.3">
      <c r="A1725" s="21"/>
      <c r="B1725" s="21"/>
      <c r="C1725" s="21"/>
      <c r="D1725" s="218"/>
      <c r="E1725" s="282"/>
      <c r="F1725" s="179"/>
      <c r="G1725" s="179"/>
      <c r="H1725" s="43"/>
      <c r="I1725" s="43"/>
      <c r="J1725" s="43"/>
      <c r="K1725" s="219"/>
    </row>
    <row r="1726" spans="1:11" ht="17.399999999999999" thickBot="1" x14ac:dyDescent="0.3">
      <c r="A1726" s="21"/>
      <c r="B1726" s="21"/>
      <c r="C1726" s="71" t="s">
        <v>106</v>
      </c>
      <c r="D1726" s="72">
        <f>D1712+D1724</f>
        <v>0</v>
      </c>
      <c r="E1726" s="42"/>
      <c r="F1726" s="187"/>
      <c r="G1726" s="187"/>
      <c r="H1726" s="43"/>
      <c r="I1726" s="43"/>
      <c r="J1726" s="71" t="s">
        <v>107</v>
      </c>
      <c r="K1726" s="72">
        <f>K1712+K1724</f>
        <v>0</v>
      </c>
    </row>
    <row r="1727" spans="1:11" ht="0.75" customHeight="1" thickBot="1" x14ac:dyDescent="0.3">
      <c r="A1727" s="36"/>
      <c r="B1727" s="73"/>
      <c r="C1727" s="73"/>
      <c r="D1727" s="274"/>
      <c r="E1727" s="285"/>
      <c r="F1727" s="73"/>
      <c r="G1727" s="73"/>
      <c r="K1727" s="271"/>
    </row>
    <row r="1728" spans="1:11" ht="13.8" hidden="1" thickBot="1" x14ac:dyDescent="0.3">
      <c r="D1728" s="271"/>
      <c r="K1728" s="271"/>
    </row>
    <row r="1729" spans="4:11" ht="13.8" hidden="1" thickBot="1" x14ac:dyDescent="0.3">
      <c r="D1729" s="271"/>
      <c r="K1729" s="271"/>
    </row>
    <row r="1730" spans="4:11" ht="13.8" hidden="1" thickBot="1" x14ac:dyDescent="0.3">
      <c r="D1730" s="271"/>
      <c r="K1730" s="271"/>
    </row>
    <row r="1731" spans="4:11" ht="13.8" hidden="1" thickBot="1" x14ac:dyDescent="0.3">
      <c r="D1731" s="271"/>
      <c r="K1731" s="271"/>
    </row>
    <row r="1732" spans="4:11" ht="13.8" hidden="1" thickBot="1" x14ac:dyDescent="0.3">
      <c r="D1732" s="271"/>
      <c r="K1732" s="271"/>
    </row>
    <row r="1733" spans="4:11" ht="13.8" hidden="1" thickBot="1" x14ac:dyDescent="0.3">
      <c r="D1733" s="271"/>
      <c r="K1733" s="271"/>
    </row>
    <row r="1734" spans="4:11" ht="13.8" hidden="1" thickBot="1" x14ac:dyDescent="0.3">
      <c r="D1734" s="271"/>
      <c r="K1734" s="271"/>
    </row>
    <row r="1735" spans="4:11" ht="13.8" hidden="1" thickBot="1" x14ac:dyDescent="0.3">
      <c r="D1735" s="271"/>
      <c r="K1735" s="271"/>
    </row>
    <row r="1736" spans="4:11" ht="13.8" hidden="1" thickBot="1" x14ac:dyDescent="0.3">
      <c r="D1736" s="271"/>
      <c r="K1736" s="271"/>
    </row>
    <row r="1737" spans="4:11" ht="13.8" hidden="1" thickBot="1" x14ac:dyDescent="0.3">
      <c r="D1737" s="271"/>
      <c r="K1737" s="271"/>
    </row>
    <row r="1738" spans="4:11" ht="13.8" hidden="1" thickBot="1" x14ac:dyDescent="0.3">
      <c r="D1738" s="271"/>
      <c r="K1738" s="271"/>
    </row>
    <row r="1739" spans="4:11" ht="13.8" hidden="1" thickBot="1" x14ac:dyDescent="0.3">
      <c r="D1739" s="271"/>
      <c r="K1739" s="271"/>
    </row>
    <row r="1740" spans="4:11" ht="13.8" hidden="1" thickBot="1" x14ac:dyDescent="0.3">
      <c r="D1740" s="271"/>
      <c r="K1740" s="271"/>
    </row>
    <row r="1741" spans="4:11" ht="13.8" hidden="1" thickBot="1" x14ac:dyDescent="0.3">
      <c r="D1741" s="271"/>
      <c r="K1741" s="271"/>
    </row>
    <row r="1742" spans="4:11" ht="13.8" hidden="1" thickBot="1" x14ac:dyDescent="0.3">
      <c r="D1742" s="271"/>
      <c r="K1742" s="271"/>
    </row>
    <row r="1743" spans="4:11" ht="13.8" hidden="1" thickBot="1" x14ac:dyDescent="0.3">
      <c r="D1743" s="271"/>
      <c r="K1743" s="271"/>
    </row>
    <row r="1744" spans="4:11" ht="14.4" thickBot="1" x14ac:dyDescent="0.35">
      <c r="D1744" s="271"/>
      <c r="J1744" s="81" t="s">
        <v>156</v>
      </c>
      <c r="K1744" s="277">
        <f>K1726-D1726</f>
        <v>0</v>
      </c>
    </row>
    <row r="1745" spans="1:11" ht="20.399999999999999" x14ac:dyDescent="0.35">
      <c r="D1745" s="271"/>
      <c r="J1745" s="75" t="s">
        <v>125</v>
      </c>
    </row>
    <row r="1746" spans="1:11" ht="3" customHeight="1" thickBot="1" x14ac:dyDescent="0.3">
      <c r="D1746" s="271"/>
    </row>
    <row r="1747" spans="1:11" ht="25.2" thickBot="1" x14ac:dyDescent="0.3">
      <c r="A1747" s="297" t="s">
        <v>148</v>
      </c>
      <c r="B1747" s="298"/>
      <c r="C1747" s="298"/>
      <c r="D1747" s="298"/>
      <c r="E1747" s="298"/>
      <c r="F1747" s="298"/>
      <c r="G1747" s="298"/>
      <c r="H1747" s="298"/>
      <c r="I1747" s="298"/>
      <c r="J1747" s="298"/>
      <c r="K1747" s="299"/>
    </row>
    <row r="1748" spans="1:11" ht="13.8" thickBot="1" x14ac:dyDescent="0.3">
      <c r="D1748" s="271"/>
    </row>
    <row r="1749" spans="1:11" ht="15.6" x14ac:dyDescent="0.3">
      <c r="A1749" s="300" t="s">
        <v>0</v>
      </c>
      <c r="B1749" s="301"/>
      <c r="C1749" s="302"/>
      <c r="D1749" s="272" t="s">
        <v>1</v>
      </c>
      <c r="E1749" s="279"/>
      <c r="F1749" s="176"/>
      <c r="G1749" s="176"/>
      <c r="H1749" s="1"/>
      <c r="I1749" s="2"/>
      <c r="J1749" s="3" t="s">
        <v>2</v>
      </c>
      <c r="K1749" s="74" t="s">
        <v>1</v>
      </c>
    </row>
    <row r="1750" spans="1:11" ht="13.8" thickBot="1" x14ac:dyDescent="0.3">
      <c r="A1750" s="4"/>
      <c r="B1750" s="5"/>
      <c r="C1750" s="6"/>
      <c r="D1750" s="273" t="s">
        <v>3</v>
      </c>
      <c r="E1750" s="280"/>
      <c r="F1750" s="177"/>
      <c r="G1750" s="177"/>
      <c r="H1750" s="8"/>
      <c r="I1750" s="9"/>
      <c r="J1750" s="10"/>
      <c r="K1750" s="7" t="s">
        <v>3</v>
      </c>
    </row>
    <row r="1751" spans="1:11" ht="15.6" x14ac:dyDescent="0.25">
      <c r="A1751" s="11"/>
      <c r="B1751" s="12"/>
      <c r="C1751" s="13" t="s">
        <v>4</v>
      </c>
      <c r="D1751" s="190"/>
      <c r="E1751" s="281"/>
      <c r="F1751" s="61"/>
      <c r="G1751" s="61"/>
      <c r="H1751" s="11"/>
      <c r="I1751" s="12"/>
      <c r="J1751" s="13" t="s">
        <v>5</v>
      </c>
      <c r="K1751" s="15"/>
    </row>
    <row r="1752" spans="1:11" x14ac:dyDescent="0.25">
      <c r="A1752" s="9"/>
      <c r="B1752" s="17" t="s">
        <v>6</v>
      </c>
      <c r="C1752" s="9"/>
      <c r="D1752" s="18">
        <f>D1753+D1754+D1755+D1756+D1757+D1758+D1759</f>
        <v>0</v>
      </c>
      <c r="E1752" s="39"/>
      <c r="F1752" s="178"/>
      <c r="G1752" s="178"/>
      <c r="H1752" s="9"/>
      <c r="I1752" s="17" t="s">
        <v>7</v>
      </c>
      <c r="J1752" s="9"/>
      <c r="K1752" s="19">
        <f>K1753+K1754+K1755+K1756+K1757+K1758+K1759</f>
        <v>0</v>
      </c>
    </row>
    <row r="1753" spans="1:11" ht="12.75" customHeight="1" x14ac:dyDescent="0.25">
      <c r="A1753" s="21"/>
      <c r="B1753" s="22"/>
      <c r="C1753" s="23" t="s">
        <v>8</v>
      </c>
      <c r="D1753" s="197"/>
      <c r="E1753" s="114"/>
      <c r="F1753" s="115"/>
      <c r="G1753" s="115"/>
      <c r="H1753" s="21"/>
      <c r="I1753" s="22"/>
      <c r="J1753" s="23" t="s">
        <v>9</v>
      </c>
      <c r="K1753" s="197"/>
    </row>
    <row r="1754" spans="1:11" ht="12.75" customHeight="1" x14ac:dyDescent="0.25">
      <c r="A1754" s="21"/>
      <c r="B1754" s="21"/>
      <c r="C1754" s="23" t="s">
        <v>10</v>
      </c>
      <c r="D1754" s="197"/>
      <c r="E1754" s="114"/>
      <c r="F1754" s="115"/>
      <c r="G1754" s="115"/>
      <c r="H1754" s="21"/>
      <c r="I1754" s="22"/>
      <c r="J1754" s="23" t="s">
        <v>11</v>
      </c>
      <c r="K1754" s="197"/>
    </row>
    <row r="1755" spans="1:11" ht="12.75" customHeight="1" x14ac:dyDescent="0.25">
      <c r="A1755" s="21"/>
      <c r="B1755" s="21"/>
      <c r="C1755" s="23" t="s">
        <v>12</v>
      </c>
      <c r="D1755" s="197"/>
      <c r="E1755" s="114"/>
      <c r="F1755" s="115"/>
      <c r="G1755" s="115"/>
      <c r="H1755" s="21"/>
      <c r="I1755" s="21"/>
      <c r="J1755" s="23" t="s">
        <v>13</v>
      </c>
      <c r="K1755" s="197"/>
    </row>
    <row r="1756" spans="1:11" ht="12.75" customHeight="1" x14ac:dyDescent="0.25">
      <c r="A1756" s="21"/>
      <c r="B1756" s="21"/>
      <c r="C1756" s="23" t="s">
        <v>14</v>
      </c>
      <c r="D1756" s="197"/>
      <c r="E1756" s="114"/>
      <c r="F1756" s="115"/>
      <c r="G1756" s="115"/>
      <c r="H1756" s="21"/>
      <c r="I1756" s="21"/>
      <c r="J1756" s="23" t="s">
        <v>15</v>
      </c>
      <c r="K1756" s="197"/>
    </row>
    <row r="1757" spans="1:11" ht="12.75" customHeight="1" x14ac:dyDescent="0.25">
      <c r="A1757" s="21"/>
      <c r="B1757" s="21"/>
      <c r="C1757" s="23" t="s">
        <v>16</v>
      </c>
      <c r="D1757" s="197"/>
      <c r="E1757" s="114"/>
      <c r="F1757" s="115"/>
      <c r="G1757" s="115"/>
      <c r="H1757" s="21"/>
      <c r="I1757" s="21"/>
      <c r="J1757" s="23" t="s">
        <v>17</v>
      </c>
      <c r="K1757" s="197"/>
    </row>
    <row r="1758" spans="1:11" ht="12.75" customHeight="1" x14ac:dyDescent="0.25">
      <c r="A1758" s="21"/>
      <c r="B1758" s="21"/>
      <c r="C1758" s="23" t="s">
        <v>18</v>
      </c>
      <c r="D1758" s="197"/>
      <c r="E1758" s="114"/>
      <c r="F1758" s="115"/>
      <c r="G1758" s="115"/>
      <c r="H1758" s="21"/>
      <c r="I1758" s="21"/>
      <c r="J1758" s="23" t="s">
        <v>19</v>
      </c>
      <c r="K1758" s="197"/>
    </row>
    <row r="1759" spans="1:11" ht="12.75" customHeight="1" x14ac:dyDescent="0.25">
      <c r="A1759" s="21"/>
      <c r="B1759" s="21"/>
      <c r="C1759" s="23" t="s">
        <v>20</v>
      </c>
      <c r="D1759" s="197"/>
      <c r="E1759" s="114"/>
      <c r="F1759" s="115"/>
      <c r="G1759" s="115"/>
      <c r="H1759" s="21"/>
      <c r="I1759" s="21"/>
      <c r="J1759" s="23" t="s">
        <v>21</v>
      </c>
      <c r="K1759" s="197"/>
    </row>
    <row r="1760" spans="1:11" ht="12.75" customHeight="1" x14ac:dyDescent="0.25">
      <c r="A1760" s="21"/>
      <c r="B1760" s="21"/>
      <c r="C1760" s="21"/>
      <c r="D1760" s="52"/>
      <c r="E1760" s="282"/>
      <c r="F1760" s="179"/>
      <c r="G1760" s="179"/>
      <c r="H1760" s="21"/>
      <c r="I1760" s="21"/>
      <c r="J1760" s="24"/>
      <c r="K1760" s="52"/>
    </row>
    <row r="1761" spans="1:11" x14ac:dyDescent="0.25">
      <c r="A1761" s="9"/>
      <c r="B1761" s="17" t="s">
        <v>22</v>
      </c>
      <c r="C1761" s="9"/>
      <c r="D1761" s="19">
        <f>D1762+D1763+D1764+D1765+D1766+D1767</f>
        <v>0</v>
      </c>
      <c r="E1761" s="39"/>
      <c r="F1761" s="178"/>
      <c r="G1761" s="178"/>
      <c r="H1761" s="9"/>
      <c r="I1761" s="17" t="s">
        <v>23</v>
      </c>
      <c r="J1761" s="9"/>
      <c r="K1761" s="19">
        <f>K1763+K1764+K1765+K1768+K1769+K1770+K1771+K1774</f>
        <v>0</v>
      </c>
    </row>
    <row r="1762" spans="1:11" ht="12.75" customHeight="1" x14ac:dyDescent="0.25">
      <c r="A1762" s="21"/>
      <c r="B1762" s="21"/>
      <c r="C1762" s="23" t="s">
        <v>24</v>
      </c>
      <c r="D1762" s="197"/>
      <c r="E1762" s="114"/>
      <c r="F1762" s="115"/>
      <c r="G1762" s="115"/>
      <c r="H1762" s="21"/>
      <c r="I1762" s="21"/>
      <c r="J1762" s="17" t="s">
        <v>25</v>
      </c>
      <c r="K1762" s="31"/>
    </row>
    <row r="1763" spans="1:11" ht="12.75" customHeight="1" x14ac:dyDescent="0.25">
      <c r="A1763" s="21"/>
      <c r="B1763" s="21"/>
      <c r="C1763" s="23" t="s">
        <v>26</v>
      </c>
      <c r="D1763" s="197"/>
      <c r="E1763" s="114"/>
      <c r="F1763" s="115"/>
      <c r="G1763" s="115"/>
      <c r="H1763" s="25"/>
      <c r="I1763" s="25"/>
      <c r="J1763" s="23" t="s">
        <v>27</v>
      </c>
      <c r="K1763" s="197"/>
    </row>
    <row r="1764" spans="1:11" ht="12.75" customHeight="1" x14ac:dyDescent="0.25">
      <c r="A1764" s="21"/>
      <c r="B1764" s="21"/>
      <c r="C1764" s="23" t="s">
        <v>28</v>
      </c>
      <c r="D1764" s="197"/>
      <c r="E1764" s="114"/>
      <c r="F1764" s="115"/>
      <c r="G1764" s="115"/>
      <c r="H1764" s="21"/>
      <c r="I1764" s="21"/>
      <c r="J1764" s="23" t="s">
        <v>29</v>
      </c>
      <c r="K1764" s="197"/>
    </row>
    <row r="1765" spans="1:11" ht="12.75" customHeight="1" x14ac:dyDescent="0.25">
      <c r="A1765" s="21"/>
      <c r="B1765" s="21"/>
      <c r="C1765" s="23" t="s">
        <v>30</v>
      </c>
      <c r="D1765" s="197"/>
      <c r="E1765" s="114"/>
      <c r="F1765" s="115"/>
      <c r="G1765" s="115"/>
      <c r="H1765" s="21"/>
      <c r="I1765" s="21"/>
      <c r="J1765" s="23" t="s">
        <v>31</v>
      </c>
      <c r="K1765" s="197"/>
    </row>
    <row r="1766" spans="1:11" ht="12.75" customHeight="1" x14ac:dyDescent="0.25">
      <c r="A1766" s="21"/>
      <c r="B1766" s="21"/>
      <c r="C1766" s="23" t="s">
        <v>32</v>
      </c>
      <c r="D1766" s="197"/>
      <c r="E1766" s="114"/>
      <c r="F1766" s="115"/>
      <c r="G1766" s="115"/>
      <c r="H1766" s="21"/>
      <c r="I1766" s="21"/>
      <c r="J1766" s="24"/>
      <c r="K1766" s="56"/>
    </row>
    <row r="1767" spans="1:11" ht="12.75" customHeight="1" x14ac:dyDescent="0.25">
      <c r="A1767" s="21"/>
      <c r="B1767" s="21"/>
      <c r="C1767" s="23" t="s">
        <v>33</v>
      </c>
      <c r="D1767" s="197"/>
      <c r="E1767" s="114"/>
      <c r="F1767" s="115"/>
      <c r="G1767" s="115"/>
      <c r="H1767" s="21"/>
      <c r="I1767" s="21"/>
      <c r="J1767" s="17" t="s">
        <v>34</v>
      </c>
      <c r="K1767" s="31"/>
    </row>
    <row r="1768" spans="1:11" ht="12.75" customHeight="1" x14ac:dyDescent="0.25">
      <c r="A1768" s="21"/>
      <c r="B1768" s="21"/>
      <c r="C1768" s="24"/>
      <c r="D1768" s="52"/>
      <c r="E1768" s="283"/>
      <c r="F1768" s="181"/>
      <c r="G1768" s="181"/>
      <c r="H1768" s="25"/>
      <c r="I1768" s="25"/>
      <c r="J1768" s="23" t="s">
        <v>35</v>
      </c>
      <c r="K1768" s="197"/>
    </row>
    <row r="1769" spans="1:11" ht="16.8" x14ac:dyDescent="0.25">
      <c r="A1769" s="9"/>
      <c r="B1769" s="17" t="s">
        <v>36</v>
      </c>
      <c r="C1769" s="26"/>
      <c r="D1769" s="19">
        <f>D1770+D1771+D1772+D1773+D1774+D1775+D1776+D1777+D1778+D1779+D1780+D1781+D1782</f>
        <v>0</v>
      </c>
      <c r="E1769" s="39"/>
      <c r="F1769" s="178"/>
      <c r="G1769" s="178"/>
      <c r="H1769" s="21"/>
      <c r="I1769" s="22"/>
      <c r="J1769" s="23" t="s">
        <v>276</v>
      </c>
      <c r="K1769" s="197"/>
    </row>
    <row r="1770" spans="1:11" ht="12.75" customHeight="1" x14ac:dyDescent="0.25">
      <c r="A1770" s="21"/>
      <c r="B1770" s="21"/>
      <c r="C1770" s="23" t="s">
        <v>37</v>
      </c>
      <c r="D1770" s="197"/>
      <c r="E1770" s="114"/>
      <c r="F1770" s="115"/>
      <c r="G1770" s="115"/>
      <c r="H1770" s="21"/>
      <c r="I1770" s="21"/>
      <c r="J1770" s="23" t="s">
        <v>38</v>
      </c>
      <c r="K1770" s="197"/>
    </row>
    <row r="1771" spans="1:11" ht="12.75" customHeight="1" x14ac:dyDescent="0.25">
      <c r="A1771" s="21"/>
      <c r="B1771" s="21"/>
      <c r="C1771" s="23" t="s">
        <v>39</v>
      </c>
      <c r="D1771" s="197"/>
      <c r="E1771" s="114"/>
      <c r="F1771" s="115"/>
      <c r="G1771" s="115"/>
      <c r="H1771" s="21"/>
      <c r="I1771" s="22"/>
      <c r="J1771" s="23" t="s">
        <v>40</v>
      </c>
      <c r="K1771" s="197"/>
    </row>
    <row r="1772" spans="1:11" ht="12.75" customHeight="1" x14ac:dyDescent="0.25">
      <c r="A1772" s="21"/>
      <c r="B1772" s="21"/>
      <c r="C1772" s="23" t="s">
        <v>41</v>
      </c>
      <c r="D1772" s="197"/>
      <c r="E1772" s="114"/>
      <c r="F1772" s="115"/>
      <c r="G1772" s="115"/>
      <c r="H1772" s="21"/>
      <c r="I1772" s="21"/>
      <c r="J1772" s="22"/>
      <c r="K1772" s="56"/>
    </row>
    <row r="1773" spans="1:11" ht="12.75" customHeight="1" x14ac:dyDescent="0.25">
      <c r="A1773" s="21"/>
      <c r="B1773" s="21"/>
      <c r="C1773" s="23" t="s">
        <v>42</v>
      </c>
      <c r="D1773" s="197"/>
      <c r="E1773" s="114"/>
      <c r="F1773" s="115"/>
      <c r="G1773" s="115"/>
      <c r="H1773" s="21"/>
      <c r="I1773" s="22"/>
      <c r="J1773" s="17" t="s">
        <v>43</v>
      </c>
      <c r="K1773" s="31"/>
    </row>
    <row r="1774" spans="1:11" ht="12.75" customHeight="1" x14ac:dyDescent="0.25">
      <c r="A1774" s="21"/>
      <c r="B1774" s="21"/>
      <c r="C1774" s="23" t="s">
        <v>44</v>
      </c>
      <c r="D1774" s="197"/>
      <c r="E1774" s="114"/>
      <c r="F1774" s="115"/>
      <c r="G1774" s="115"/>
      <c r="H1774" s="25"/>
      <c r="I1774" s="27"/>
      <c r="J1774" s="23" t="s">
        <v>45</v>
      </c>
      <c r="K1774" s="197"/>
    </row>
    <row r="1775" spans="1:11" ht="12.75" customHeight="1" x14ac:dyDescent="0.25">
      <c r="A1775" s="21"/>
      <c r="B1775" s="21"/>
      <c r="C1775" s="23" t="s">
        <v>46</v>
      </c>
      <c r="D1775" s="197"/>
      <c r="E1775" s="114"/>
      <c r="F1775" s="115"/>
      <c r="G1775" s="115"/>
      <c r="H1775" s="21"/>
      <c r="I1775" s="28"/>
      <c r="J1775" s="29"/>
      <c r="K1775" s="56"/>
    </row>
    <row r="1776" spans="1:11" ht="12.75" customHeight="1" x14ac:dyDescent="0.25">
      <c r="A1776" s="21"/>
      <c r="B1776" s="21"/>
      <c r="C1776" s="23" t="s">
        <v>47</v>
      </c>
      <c r="D1776" s="197"/>
      <c r="E1776" s="114"/>
      <c r="F1776" s="115"/>
      <c r="G1776" s="115"/>
      <c r="H1776" s="21"/>
      <c r="I1776" s="28"/>
      <c r="J1776" s="30"/>
      <c r="K1776" s="31"/>
    </row>
    <row r="1777" spans="1:11" ht="12.75" customHeight="1" x14ac:dyDescent="0.25">
      <c r="A1777" s="21"/>
      <c r="B1777" s="21"/>
      <c r="C1777" s="23" t="s">
        <v>48</v>
      </c>
      <c r="D1777" s="197"/>
      <c r="E1777" s="114"/>
      <c r="F1777" s="115"/>
      <c r="G1777" s="115"/>
      <c r="H1777" s="9"/>
      <c r="I1777" s="32" t="s">
        <v>49</v>
      </c>
      <c r="J1777" s="33"/>
      <c r="K1777" s="19">
        <f>K1778+K1779+K1780+K1781+K1782</f>
        <v>0</v>
      </c>
    </row>
    <row r="1778" spans="1:11" ht="12.75" customHeight="1" x14ac:dyDescent="0.25">
      <c r="A1778" s="21"/>
      <c r="B1778" s="21"/>
      <c r="C1778" s="23" t="s">
        <v>50</v>
      </c>
      <c r="D1778" s="197"/>
      <c r="E1778" s="114"/>
      <c r="F1778" s="115"/>
      <c r="G1778" s="115"/>
      <c r="H1778" s="34"/>
      <c r="I1778" s="22"/>
      <c r="J1778" s="23" t="s">
        <v>51</v>
      </c>
      <c r="K1778" s="197"/>
    </row>
    <row r="1779" spans="1:11" ht="12.75" customHeight="1" x14ac:dyDescent="0.25">
      <c r="A1779" s="21"/>
      <c r="B1779" s="21"/>
      <c r="C1779" s="23" t="s">
        <v>52</v>
      </c>
      <c r="D1779" s="197"/>
      <c r="E1779" s="114"/>
      <c r="F1779" s="115"/>
      <c r="G1779" s="115"/>
      <c r="H1779" s="34"/>
      <c r="I1779" s="21"/>
      <c r="J1779" s="35" t="s">
        <v>53</v>
      </c>
      <c r="K1779" s="197"/>
    </row>
    <row r="1780" spans="1:11" ht="12.75" customHeight="1" x14ac:dyDescent="0.25">
      <c r="A1780" s="21"/>
      <c r="B1780" s="21"/>
      <c r="C1780" s="23" t="s">
        <v>54</v>
      </c>
      <c r="D1780" s="197"/>
      <c r="E1780" s="114"/>
      <c r="F1780" s="115"/>
      <c r="G1780" s="115"/>
      <c r="H1780" s="21"/>
      <c r="I1780" s="21"/>
      <c r="J1780" s="35" t="s">
        <v>55</v>
      </c>
      <c r="K1780" s="197"/>
    </row>
    <row r="1781" spans="1:11" ht="12.75" customHeight="1" x14ac:dyDescent="0.25">
      <c r="A1781" s="21"/>
      <c r="B1781" s="21"/>
      <c r="C1781" s="23" t="s">
        <v>56</v>
      </c>
      <c r="D1781" s="197"/>
      <c r="E1781" s="114"/>
      <c r="F1781" s="115"/>
      <c r="G1781" s="115"/>
      <c r="H1781" s="21"/>
      <c r="I1781" s="21"/>
      <c r="J1781" s="23" t="s">
        <v>57</v>
      </c>
      <c r="K1781" s="197"/>
    </row>
    <row r="1782" spans="1:11" ht="12.75" customHeight="1" x14ac:dyDescent="0.25">
      <c r="A1782" s="21"/>
      <c r="B1782" s="21"/>
      <c r="C1782" s="23" t="s">
        <v>58</v>
      </c>
      <c r="D1782" s="197"/>
      <c r="E1782" s="114"/>
      <c r="F1782" s="115"/>
      <c r="G1782" s="115"/>
      <c r="H1782" s="21"/>
      <c r="I1782" s="21"/>
      <c r="J1782" s="35" t="s">
        <v>59</v>
      </c>
      <c r="K1782" s="197"/>
    </row>
    <row r="1783" spans="1:11" ht="12.75" customHeight="1" x14ac:dyDescent="0.25">
      <c r="A1783" s="21"/>
      <c r="B1783" s="21"/>
      <c r="C1783" s="21"/>
      <c r="D1783" s="52"/>
      <c r="E1783" s="282"/>
      <c r="F1783" s="179"/>
      <c r="G1783" s="179"/>
      <c r="H1783" s="21"/>
      <c r="I1783" s="21"/>
      <c r="J1783" s="24"/>
      <c r="K1783" s="52"/>
    </row>
    <row r="1784" spans="1:11" ht="16.8" x14ac:dyDescent="0.25">
      <c r="A1784" s="21"/>
      <c r="B1784" s="17" t="s">
        <v>60</v>
      </c>
      <c r="C1784" s="9"/>
      <c r="D1784" s="19">
        <f>D1785</f>
        <v>0</v>
      </c>
      <c r="E1784" s="39"/>
      <c r="F1784" s="178"/>
      <c r="G1784" s="178"/>
      <c r="H1784" s="9"/>
      <c r="I1784" s="17" t="s">
        <v>61</v>
      </c>
      <c r="J1784" s="9"/>
      <c r="K1784" s="19">
        <f>K1785</f>
        <v>0</v>
      </c>
    </row>
    <row r="1785" spans="1:11" ht="12.75" customHeight="1" x14ac:dyDescent="0.25">
      <c r="A1785" s="21"/>
      <c r="B1785" s="21"/>
      <c r="C1785" s="23" t="s">
        <v>62</v>
      </c>
      <c r="D1785" s="197"/>
      <c r="E1785" s="114"/>
      <c r="F1785" s="115"/>
      <c r="G1785" s="115"/>
      <c r="H1785" s="21"/>
      <c r="I1785" s="21"/>
      <c r="J1785" s="35" t="s">
        <v>63</v>
      </c>
      <c r="K1785" s="67"/>
    </row>
    <row r="1786" spans="1:11" ht="12.75" customHeight="1" x14ac:dyDescent="0.25">
      <c r="A1786" s="21"/>
      <c r="B1786" s="21"/>
      <c r="C1786" s="29"/>
      <c r="D1786" s="52"/>
      <c r="E1786" s="282"/>
      <c r="F1786" s="179"/>
      <c r="G1786" s="179"/>
      <c r="H1786" s="36"/>
      <c r="I1786" s="22"/>
      <c r="J1786" s="37"/>
      <c r="K1786" s="38"/>
    </row>
    <row r="1787" spans="1:11" ht="16.8" x14ac:dyDescent="0.25">
      <c r="A1787" s="9"/>
      <c r="B1787" s="17" t="s">
        <v>64</v>
      </c>
      <c r="C1787" s="33"/>
      <c r="D1787" s="19">
        <f>D1788+D1789+D1790</f>
        <v>0</v>
      </c>
      <c r="E1787" s="39"/>
      <c r="F1787" s="178"/>
      <c r="G1787" s="178"/>
      <c r="H1787" s="36"/>
      <c r="I1787" s="22"/>
      <c r="J1787" s="37"/>
      <c r="K1787" s="39"/>
    </row>
    <row r="1788" spans="1:11" ht="12.75" customHeight="1" x14ac:dyDescent="0.25">
      <c r="A1788" s="21"/>
      <c r="B1788" s="21"/>
      <c r="C1788" s="23" t="s">
        <v>65</v>
      </c>
      <c r="D1788" s="197"/>
      <c r="E1788" s="114"/>
      <c r="F1788" s="115"/>
      <c r="G1788" s="115"/>
      <c r="H1788" s="21"/>
      <c r="I1788" s="21"/>
      <c r="J1788" s="37"/>
      <c r="K1788" s="39"/>
    </row>
    <row r="1789" spans="1:11" ht="12.75" customHeight="1" x14ac:dyDescent="0.25">
      <c r="A1789" s="21"/>
      <c r="B1789" s="21"/>
      <c r="C1789" s="23" t="s">
        <v>66</v>
      </c>
      <c r="D1789" s="197"/>
      <c r="E1789" s="114"/>
      <c r="F1789" s="115"/>
      <c r="G1789" s="115"/>
      <c r="H1789" s="21"/>
      <c r="I1789" s="21"/>
      <c r="J1789" s="37"/>
      <c r="K1789" s="40"/>
    </row>
    <row r="1790" spans="1:11" ht="12.75" customHeight="1" x14ac:dyDescent="0.25">
      <c r="A1790" s="21"/>
      <c r="B1790" s="21"/>
      <c r="C1790" s="23" t="s">
        <v>67</v>
      </c>
      <c r="D1790" s="197"/>
      <c r="E1790" s="114"/>
      <c r="F1790" s="115"/>
      <c r="G1790" s="115"/>
      <c r="H1790" s="21"/>
      <c r="I1790" s="21"/>
      <c r="J1790" s="41"/>
      <c r="K1790" s="42"/>
    </row>
    <row r="1791" spans="1:11" ht="12.75" customHeight="1" x14ac:dyDescent="0.25">
      <c r="A1791" s="21"/>
      <c r="B1791" s="21"/>
      <c r="C1791" s="29"/>
      <c r="D1791" s="52"/>
      <c r="E1791" s="282"/>
      <c r="F1791" s="179"/>
      <c r="G1791" s="179"/>
      <c r="H1791" s="21"/>
      <c r="I1791" s="21"/>
      <c r="J1791" s="41"/>
      <c r="K1791" s="42"/>
    </row>
    <row r="1792" spans="1:11" ht="16.8" x14ac:dyDescent="0.25">
      <c r="A1792" s="25"/>
      <c r="B1792" s="17" t="s">
        <v>68</v>
      </c>
      <c r="C1792" s="33"/>
      <c r="D1792" s="19">
        <f>D1793+D1794+D1795+D1796+D1797+D1798</f>
        <v>0</v>
      </c>
      <c r="E1792" s="39"/>
      <c r="F1792" s="178"/>
      <c r="G1792" s="178"/>
      <c r="H1792" s="21"/>
      <c r="I1792" s="21"/>
      <c r="J1792" s="37"/>
      <c r="K1792" s="40"/>
    </row>
    <row r="1793" spans="1:11" ht="12.75" customHeight="1" x14ac:dyDescent="0.25">
      <c r="A1793" s="21"/>
      <c r="B1793" s="22"/>
      <c r="C1793" s="23" t="s">
        <v>69</v>
      </c>
      <c r="D1793" s="197"/>
      <c r="E1793" s="114"/>
      <c r="F1793" s="115"/>
      <c r="G1793" s="115"/>
      <c r="H1793" s="36"/>
      <c r="I1793" s="43"/>
      <c r="J1793" s="44"/>
      <c r="K1793" s="45"/>
    </row>
    <row r="1794" spans="1:11" ht="12.75" customHeight="1" x14ac:dyDescent="0.25">
      <c r="A1794" s="21"/>
      <c r="B1794" s="21"/>
      <c r="C1794" s="23" t="s">
        <v>70</v>
      </c>
      <c r="D1794" s="197"/>
      <c r="E1794" s="114"/>
      <c r="F1794" s="115"/>
      <c r="G1794" s="115"/>
      <c r="H1794" s="21"/>
      <c r="I1794" s="43"/>
      <c r="J1794" s="44"/>
      <c r="K1794" s="45"/>
    </row>
    <row r="1795" spans="1:11" ht="12.75" customHeight="1" x14ac:dyDescent="0.25">
      <c r="A1795" s="21"/>
      <c r="B1795" s="21"/>
      <c r="C1795" s="23" t="s">
        <v>71</v>
      </c>
      <c r="D1795" s="197"/>
      <c r="E1795" s="114"/>
      <c r="F1795" s="115"/>
      <c r="G1795" s="115"/>
      <c r="H1795" s="21"/>
      <c r="I1795" s="43"/>
      <c r="J1795" s="44"/>
      <c r="K1795" s="45"/>
    </row>
    <row r="1796" spans="1:11" ht="12.75" customHeight="1" x14ac:dyDescent="0.25">
      <c r="A1796" s="21"/>
      <c r="B1796" s="21"/>
      <c r="C1796" s="23" t="s">
        <v>72</v>
      </c>
      <c r="D1796" s="197"/>
      <c r="E1796" s="114"/>
      <c r="F1796" s="115"/>
      <c r="G1796" s="115"/>
      <c r="H1796" s="21"/>
      <c r="I1796" s="43"/>
      <c r="J1796" s="44"/>
      <c r="K1796" s="45"/>
    </row>
    <row r="1797" spans="1:11" ht="12.75" customHeight="1" x14ac:dyDescent="0.25">
      <c r="A1797" s="21"/>
      <c r="B1797" s="21"/>
      <c r="C1797" s="23" t="s">
        <v>73</v>
      </c>
      <c r="D1797" s="197"/>
      <c r="E1797" s="114"/>
      <c r="F1797" s="115"/>
      <c r="G1797" s="115"/>
      <c r="H1797" s="36"/>
      <c r="I1797" s="43"/>
      <c r="J1797" s="44"/>
      <c r="K1797" s="45"/>
    </row>
    <row r="1798" spans="1:11" ht="12.75" customHeight="1" x14ac:dyDescent="0.25">
      <c r="A1798" s="21"/>
      <c r="B1798" s="21"/>
      <c r="C1798" s="23" t="s">
        <v>74</v>
      </c>
      <c r="D1798" s="197"/>
      <c r="E1798" s="114"/>
      <c r="F1798" s="115"/>
      <c r="G1798" s="115"/>
      <c r="H1798" s="21"/>
      <c r="I1798" s="43"/>
      <c r="J1798" s="44"/>
      <c r="K1798" s="45"/>
    </row>
    <row r="1799" spans="1:11" ht="12.75" customHeight="1" x14ac:dyDescent="0.25">
      <c r="A1799" s="21"/>
      <c r="B1799" s="21"/>
      <c r="C1799" s="29"/>
      <c r="D1799" s="52"/>
      <c r="E1799" s="282"/>
      <c r="F1799" s="179"/>
      <c r="G1799" s="179"/>
      <c r="H1799" s="21"/>
      <c r="I1799" s="43"/>
      <c r="J1799" s="44"/>
      <c r="K1799" s="45"/>
    </row>
    <row r="1800" spans="1:11" ht="16.8" x14ac:dyDescent="0.25">
      <c r="A1800" s="46"/>
      <c r="B1800" s="17" t="s">
        <v>75</v>
      </c>
      <c r="C1800" s="47"/>
      <c r="D1800" s="19">
        <f>D1801+D1802</f>
        <v>0</v>
      </c>
      <c r="E1800" s="39"/>
      <c r="F1800" s="178"/>
      <c r="G1800" s="178"/>
      <c r="H1800" s="21"/>
      <c r="I1800" s="43"/>
      <c r="J1800" s="44"/>
      <c r="K1800" s="45"/>
    </row>
    <row r="1801" spans="1:11" ht="12.75" customHeight="1" x14ac:dyDescent="0.25">
      <c r="A1801" s="21"/>
      <c r="B1801" s="21"/>
      <c r="C1801" s="23" t="s">
        <v>76</v>
      </c>
      <c r="D1801" s="197"/>
      <c r="E1801" s="114"/>
      <c r="F1801" s="115"/>
      <c r="G1801" s="115"/>
      <c r="H1801" s="21"/>
      <c r="I1801" s="43"/>
      <c r="J1801" s="44"/>
      <c r="K1801" s="45"/>
    </row>
    <row r="1802" spans="1:11" ht="12.75" customHeight="1" x14ac:dyDescent="0.25">
      <c r="A1802" s="21"/>
      <c r="B1802" s="21"/>
      <c r="C1802" s="23" t="s">
        <v>77</v>
      </c>
      <c r="D1802" s="197"/>
      <c r="E1802" s="114"/>
      <c r="F1802" s="115"/>
      <c r="G1802" s="115"/>
      <c r="H1802" s="22"/>
      <c r="I1802" s="43"/>
      <c r="J1802" s="44"/>
      <c r="K1802" s="45"/>
    </row>
    <row r="1803" spans="1:11" ht="12.75" customHeight="1" x14ac:dyDescent="0.25">
      <c r="A1803" s="21"/>
      <c r="B1803" s="21"/>
      <c r="C1803" s="30"/>
      <c r="D1803" s="49"/>
      <c r="E1803" s="42"/>
      <c r="F1803" s="42"/>
      <c r="G1803" s="42"/>
      <c r="H1803" s="21"/>
      <c r="I1803" s="43"/>
      <c r="J1803" s="44"/>
      <c r="K1803" s="45"/>
    </row>
    <row r="1804" spans="1:11" x14ac:dyDescent="0.25">
      <c r="A1804" s="17"/>
      <c r="B1804" s="17" t="s">
        <v>78</v>
      </c>
      <c r="C1804" s="33"/>
      <c r="D1804" s="51">
        <f>D1805+D1806</f>
        <v>0</v>
      </c>
      <c r="E1804" s="42"/>
      <c r="F1804" s="185"/>
      <c r="G1804" s="185"/>
      <c r="H1804" s="43"/>
      <c r="I1804" s="17" t="s">
        <v>79</v>
      </c>
      <c r="J1804" s="9"/>
      <c r="K1804" s="51">
        <f>K1805+K1806</f>
        <v>0</v>
      </c>
    </row>
    <row r="1805" spans="1:11" ht="12.75" customHeight="1" x14ac:dyDescent="0.25">
      <c r="A1805" s="21"/>
      <c r="B1805" s="21"/>
      <c r="C1805" s="23" t="s">
        <v>80</v>
      </c>
      <c r="D1805" s="197"/>
      <c r="E1805" s="114"/>
      <c r="F1805" s="115"/>
      <c r="G1805" s="115"/>
      <c r="H1805" s="43"/>
      <c r="I1805" s="21"/>
      <c r="J1805" s="35" t="s">
        <v>81</v>
      </c>
      <c r="K1805" s="67"/>
    </row>
    <row r="1806" spans="1:11" ht="12.75" customHeight="1" x14ac:dyDescent="0.25">
      <c r="A1806" s="21"/>
      <c r="B1806" s="21"/>
      <c r="C1806" s="35" t="s">
        <v>82</v>
      </c>
      <c r="D1806" s="197"/>
      <c r="E1806" s="114"/>
      <c r="F1806" s="115"/>
      <c r="G1806" s="115"/>
      <c r="H1806" s="43"/>
      <c r="I1806" s="21"/>
      <c r="J1806" s="35" t="s">
        <v>83</v>
      </c>
      <c r="K1806" s="67"/>
    </row>
    <row r="1807" spans="1:11" ht="12.75" customHeight="1" x14ac:dyDescent="0.25">
      <c r="A1807" s="21"/>
      <c r="B1807" s="21"/>
      <c r="C1807" s="21"/>
      <c r="D1807" s="52"/>
      <c r="E1807" s="39"/>
      <c r="F1807" s="40"/>
      <c r="G1807" s="40"/>
      <c r="H1807" s="43"/>
      <c r="I1807" s="21"/>
      <c r="J1807" s="21"/>
      <c r="K1807" s="52"/>
    </row>
    <row r="1808" spans="1:11" x14ac:dyDescent="0.25">
      <c r="A1808" s="53"/>
      <c r="B1808" s="17" t="s">
        <v>84</v>
      </c>
      <c r="C1808" s="9"/>
      <c r="D1808" s="51">
        <f>D1809+D1810</f>
        <v>0</v>
      </c>
      <c r="E1808" s="42"/>
      <c r="F1808" s="185"/>
      <c r="G1808" s="185"/>
      <c r="H1808" s="54"/>
      <c r="I1808" s="17" t="s">
        <v>85</v>
      </c>
      <c r="J1808" s="9"/>
      <c r="K1808" s="51">
        <f>K1809+K1810</f>
        <v>0</v>
      </c>
    </row>
    <row r="1809" spans="1:11" ht="12.75" customHeight="1" x14ac:dyDescent="0.25">
      <c r="A1809" s="21"/>
      <c r="B1809" s="22"/>
      <c r="C1809" s="35" t="s">
        <v>86</v>
      </c>
      <c r="D1809" s="197"/>
      <c r="E1809" s="114"/>
      <c r="F1809" s="115"/>
      <c r="G1809" s="115"/>
      <c r="H1809" s="36"/>
      <c r="I1809" s="21"/>
      <c r="J1809" s="35" t="s">
        <v>87</v>
      </c>
      <c r="K1809" s="197"/>
    </row>
    <row r="1810" spans="1:11" ht="12.75" customHeight="1" x14ac:dyDescent="0.25">
      <c r="A1810" s="21"/>
      <c r="B1810" s="21"/>
      <c r="C1810" s="35" t="s">
        <v>88</v>
      </c>
      <c r="D1810" s="197"/>
      <c r="E1810" s="114"/>
      <c r="F1810" s="115"/>
      <c r="G1810" s="115"/>
      <c r="H1810" s="36"/>
      <c r="I1810" s="21"/>
      <c r="J1810" s="35" t="s">
        <v>89</v>
      </c>
      <c r="K1810" s="197"/>
    </row>
    <row r="1811" spans="1:11" ht="12.75" customHeight="1" thickBot="1" x14ac:dyDescent="0.3">
      <c r="A1811" s="21"/>
      <c r="B1811" s="21"/>
      <c r="C1811" s="55"/>
      <c r="D1811" s="56"/>
      <c r="E1811" s="39"/>
      <c r="F1811" s="40"/>
      <c r="G1811" s="40"/>
      <c r="H1811" s="36"/>
      <c r="I1811" s="21"/>
      <c r="J1811" s="21"/>
      <c r="K1811" s="56"/>
    </row>
    <row r="1812" spans="1:11" ht="17.399999999999999" thickBot="1" x14ac:dyDescent="0.3">
      <c r="A1812" s="21"/>
      <c r="B1812" s="21"/>
      <c r="C1812" s="57" t="s">
        <v>90</v>
      </c>
      <c r="D1812" s="58">
        <f>D1752+D1761+D1769+D1784+D1787+D1792+D1800+D1804+D1808</f>
        <v>0</v>
      </c>
      <c r="E1812" s="42"/>
      <c r="F1812" s="186"/>
      <c r="G1812" s="186"/>
      <c r="H1812" s="36"/>
      <c r="I1812" s="21"/>
      <c r="J1812" s="57" t="s">
        <v>91</v>
      </c>
      <c r="K1812" s="58">
        <f>K1752+K1761+K1777+K1784+K1804+K1808</f>
        <v>0</v>
      </c>
    </row>
    <row r="1813" spans="1:11" ht="12.75" customHeight="1" x14ac:dyDescent="0.25">
      <c r="A1813" s="21"/>
      <c r="B1813" s="21"/>
      <c r="C1813" s="59"/>
      <c r="D1813" s="42"/>
      <c r="E1813" s="42"/>
      <c r="F1813" s="42"/>
      <c r="G1813" s="42"/>
      <c r="H1813" s="36"/>
      <c r="I1813" s="21"/>
      <c r="J1813" s="50"/>
      <c r="K1813" s="42"/>
    </row>
    <row r="1814" spans="1:11" ht="15.6" x14ac:dyDescent="0.25">
      <c r="A1814" s="11"/>
      <c r="B1814" s="12"/>
      <c r="C1814" s="13" t="s">
        <v>92</v>
      </c>
      <c r="D1814" s="42"/>
      <c r="E1814" s="60"/>
      <c r="F1814" s="60"/>
      <c r="G1814" s="60"/>
      <c r="H1814" s="11"/>
      <c r="I1814" s="12"/>
      <c r="J1814" s="12"/>
      <c r="K1814" s="275"/>
    </row>
    <row r="1815" spans="1:11" ht="12.75" customHeight="1" x14ac:dyDescent="0.25">
      <c r="A1815" s="21"/>
      <c r="B1815" s="21"/>
      <c r="C1815" s="62" t="s">
        <v>93</v>
      </c>
      <c r="D1815" s="197">
        <f>Personnel!F33</f>
        <v>0</v>
      </c>
      <c r="E1815" s="114"/>
      <c r="F1815" s="115"/>
      <c r="G1815" s="115"/>
      <c r="H1815" s="43"/>
      <c r="I1815" s="43"/>
      <c r="J1815" s="43"/>
      <c r="K1815" s="45"/>
    </row>
    <row r="1816" spans="1:11" ht="12.75" customHeight="1" x14ac:dyDescent="0.25">
      <c r="A1816" s="21"/>
      <c r="B1816" s="21"/>
      <c r="C1816" s="62" t="s">
        <v>94</v>
      </c>
      <c r="D1816" s="197">
        <f>'Ensembles immobiliers'!F33</f>
        <v>0</v>
      </c>
      <c r="E1816" s="114"/>
      <c r="F1816" s="115"/>
      <c r="G1816" s="115"/>
      <c r="H1816" s="43"/>
      <c r="I1816" s="43"/>
      <c r="J1816" s="43"/>
      <c r="K1816" s="45"/>
    </row>
    <row r="1817" spans="1:11" ht="12.75" customHeight="1" x14ac:dyDescent="0.25">
      <c r="A1817" s="21"/>
      <c r="B1817" s="21"/>
      <c r="C1817" s="62" t="s">
        <v>95</v>
      </c>
      <c r="D1817" s="197">
        <f>'Adm générale'!F32</f>
        <v>0</v>
      </c>
      <c r="E1817" s="114"/>
      <c r="F1817" s="115"/>
      <c r="G1817" s="115"/>
      <c r="H1817" s="43"/>
      <c r="I1817" s="43"/>
      <c r="J1817" s="43"/>
      <c r="K1817" s="45"/>
    </row>
    <row r="1818" spans="1:11" ht="12.75" customHeight="1" x14ac:dyDescent="0.25">
      <c r="A1818" s="21"/>
      <c r="B1818" s="21"/>
      <c r="C1818" s="63"/>
      <c r="D1818" s="56"/>
      <c r="E1818" s="114"/>
      <c r="F1818" s="115"/>
      <c r="G1818" s="115"/>
      <c r="H1818" s="43"/>
      <c r="I1818" s="43"/>
      <c r="J1818" s="43"/>
      <c r="K1818" s="45"/>
    </row>
    <row r="1819" spans="1:11" x14ac:dyDescent="0.25">
      <c r="A1819" s="53"/>
      <c r="B1819" s="17" t="s">
        <v>96</v>
      </c>
      <c r="C1819" s="64"/>
      <c r="D1819" s="51">
        <f>D1820+D1821+D1822</f>
        <v>0</v>
      </c>
      <c r="E1819" s="42"/>
      <c r="F1819" s="185"/>
      <c r="G1819" s="185"/>
      <c r="H1819" s="9"/>
      <c r="I1819" s="17" t="s">
        <v>97</v>
      </c>
      <c r="J1819" s="65"/>
      <c r="K1819" s="51">
        <f>K1820+K1821+K1822</f>
        <v>0</v>
      </c>
    </row>
    <row r="1820" spans="1:11" ht="12.75" customHeight="1" x14ac:dyDescent="0.25">
      <c r="A1820" s="21"/>
      <c r="B1820" s="21"/>
      <c r="C1820" s="35" t="s">
        <v>98</v>
      </c>
      <c r="D1820" s="197">
        <f>'Secours nature'!C29</f>
        <v>0</v>
      </c>
      <c r="E1820" s="114"/>
      <c r="F1820" s="115"/>
      <c r="G1820" s="115"/>
      <c r="H1820" s="43"/>
      <c r="I1820" s="66"/>
      <c r="J1820" s="35" t="s">
        <v>99</v>
      </c>
      <c r="K1820" s="67">
        <f>D1820</f>
        <v>0</v>
      </c>
    </row>
    <row r="1821" spans="1:11" ht="12.75" customHeight="1" x14ac:dyDescent="0.25">
      <c r="A1821" s="21"/>
      <c r="B1821" s="21"/>
      <c r="C1821" s="68" t="s">
        <v>100</v>
      </c>
      <c r="D1821" s="197">
        <f>'Biens et Prestations'!C30</f>
        <v>0</v>
      </c>
      <c r="E1821" s="114"/>
      <c r="F1821" s="115"/>
      <c r="G1821" s="115"/>
      <c r="H1821" s="43"/>
      <c r="I1821" s="66"/>
      <c r="J1821" s="35" t="s">
        <v>101</v>
      </c>
      <c r="K1821" s="67">
        <f>D1821</f>
        <v>0</v>
      </c>
    </row>
    <row r="1822" spans="1:11" ht="12.75" customHeight="1" x14ac:dyDescent="0.25">
      <c r="A1822" s="21"/>
      <c r="B1822" s="21"/>
      <c r="C1822" s="35" t="s">
        <v>102</v>
      </c>
      <c r="D1822" s="197">
        <f>Bénévoles!D31</f>
        <v>0</v>
      </c>
      <c r="E1822" s="114"/>
      <c r="F1822" s="115"/>
      <c r="G1822" s="115"/>
      <c r="H1822" s="43"/>
      <c r="I1822" s="21"/>
      <c r="J1822" s="35" t="s">
        <v>103</v>
      </c>
      <c r="K1822" s="67">
        <f>D1822</f>
        <v>0</v>
      </c>
    </row>
    <row r="1823" spans="1:11" ht="12.75" customHeight="1" thickBot="1" x14ac:dyDescent="0.3">
      <c r="A1823" s="21"/>
      <c r="B1823" s="21"/>
      <c r="C1823" s="69"/>
      <c r="D1823" s="56"/>
      <c r="E1823" s="39"/>
      <c r="F1823" s="40"/>
      <c r="G1823" s="40"/>
      <c r="H1823" s="43"/>
      <c r="I1823" s="43"/>
      <c r="J1823" s="70"/>
      <c r="K1823" s="217"/>
    </row>
    <row r="1824" spans="1:11" ht="17.399999999999999" thickBot="1" x14ac:dyDescent="0.3">
      <c r="A1824" s="21"/>
      <c r="B1824" s="21"/>
      <c r="C1824" s="57" t="s">
        <v>104</v>
      </c>
      <c r="D1824" s="58">
        <f>D1815+D1816+D1817+D1819</f>
        <v>0</v>
      </c>
      <c r="E1824" s="42"/>
      <c r="F1824" s="186"/>
      <c r="G1824" s="186"/>
      <c r="H1824" s="43"/>
      <c r="I1824" s="43"/>
      <c r="J1824" s="57" t="s">
        <v>105</v>
      </c>
      <c r="K1824" s="58">
        <f>K1819</f>
        <v>0</v>
      </c>
    </row>
    <row r="1825" spans="1:11" ht="12.75" customHeight="1" thickBot="1" x14ac:dyDescent="0.3">
      <c r="A1825" s="21"/>
      <c r="B1825" s="21"/>
      <c r="C1825" s="21"/>
      <c r="D1825" s="218"/>
      <c r="E1825" s="282"/>
      <c r="F1825" s="179"/>
      <c r="G1825" s="179"/>
      <c r="H1825" s="43"/>
      <c r="I1825" s="43"/>
      <c r="J1825" s="43"/>
      <c r="K1825" s="219"/>
    </row>
    <row r="1826" spans="1:11" ht="17.399999999999999" thickBot="1" x14ac:dyDescent="0.3">
      <c r="A1826" s="21"/>
      <c r="B1826" s="21"/>
      <c r="C1826" s="71" t="s">
        <v>106</v>
      </c>
      <c r="D1826" s="72">
        <f>D1812+D1824</f>
        <v>0</v>
      </c>
      <c r="E1826" s="42"/>
      <c r="F1826" s="187"/>
      <c r="G1826" s="187"/>
      <c r="H1826" s="43"/>
      <c r="I1826" s="43"/>
      <c r="J1826" s="71" t="s">
        <v>107</v>
      </c>
      <c r="K1826" s="72">
        <f>K1812+K1824</f>
        <v>0</v>
      </c>
    </row>
    <row r="1827" spans="1:11" ht="13.8" hidden="1" thickBot="1" x14ac:dyDescent="0.3">
      <c r="D1827" s="271"/>
      <c r="K1827" s="271"/>
    </row>
    <row r="1828" spans="1:11" ht="13.8" hidden="1" thickBot="1" x14ac:dyDescent="0.3">
      <c r="D1828" s="271"/>
      <c r="K1828" s="271"/>
    </row>
    <row r="1829" spans="1:11" ht="13.8" hidden="1" thickBot="1" x14ac:dyDescent="0.3">
      <c r="D1829" s="271"/>
      <c r="K1829" s="271"/>
    </row>
    <row r="1830" spans="1:11" ht="13.8" hidden="1" thickBot="1" x14ac:dyDescent="0.3">
      <c r="D1830" s="271"/>
      <c r="K1830" s="271"/>
    </row>
    <row r="1831" spans="1:11" ht="13.8" hidden="1" thickBot="1" x14ac:dyDescent="0.3">
      <c r="D1831" s="271"/>
      <c r="K1831" s="271"/>
    </row>
    <row r="1832" spans="1:11" ht="13.8" hidden="1" thickBot="1" x14ac:dyDescent="0.3">
      <c r="D1832" s="271"/>
      <c r="K1832" s="271"/>
    </row>
    <row r="1833" spans="1:11" ht="13.8" hidden="1" thickBot="1" x14ac:dyDescent="0.3">
      <c r="D1833" s="271"/>
      <c r="K1833" s="271"/>
    </row>
    <row r="1834" spans="1:11" ht="13.8" hidden="1" thickBot="1" x14ac:dyDescent="0.3">
      <c r="D1834" s="271"/>
      <c r="K1834" s="271"/>
    </row>
    <row r="1835" spans="1:11" ht="13.8" hidden="1" thickBot="1" x14ac:dyDescent="0.3">
      <c r="D1835" s="271"/>
      <c r="K1835" s="271"/>
    </row>
    <row r="1836" spans="1:11" ht="13.8" hidden="1" thickBot="1" x14ac:dyDescent="0.3">
      <c r="D1836" s="271"/>
      <c r="K1836" s="271"/>
    </row>
    <row r="1837" spans="1:11" ht="13.8" hidden="1" thickBot="1" x14ac:dyDescent="0.3">
      <c r="D1837" s="271"/>
      <c r="K1837" s="271"/>
    </row>
    <row r="1838" spans="1:11" ht="13.8" hidden="1" thickBot="1" x14ac:dyDescent="0.3">
      <c r="D1838" s="271"/>
      <c r="K1838" s="271"/>
    </row>
    <row r="1839" spans="1:11" ht="13.8" hidden="1" thickBot="1" x14ac:dyDescent="0.3">
      <c r="D1839" s="271"/>
      <c r="K1839" s="271"/>
    </row>
    <row r="1840" spans="1:11" ht="13.8" hidden="1" thickBot="1" x14ac:dyDescent="0.3">
      <c r="D1840" s="271"/>
      <c r="K1840" s="271"/>
    </row>
    <row r="1841" spans="1:11" ht="13.8" hidden="1" thickBot="1" x14ac:dyDescent="0.3">
      <c r="D1841" s="271"/>
      <c r="K1841" s="271"/>
    </row>
    <row r="1842" spans="1:11" ht="13.8" hidden="1" thickBot="1" x14ac:dyDescent="0.3">
      <c r="D1842" s="271"/>
      <c r="K1842" s="271"/>
    </row>
    <row r="1843" spans="1:11" ht="13.8" hidden="1" thickBot="1" x14ac:dyDescent="0.3">
      <c r="D1843" s="271"/>
      <c r="K1843" s="271"/>
    </row>
    <row r="1844" spans="1:11" ht="14.4" thickBot="1" x14ac:dyDescent="0.35">
      <c r="D1844" s="271"/>
      <c r="J1844" s="81" t="s">
        <v>156</v>
      </c>
      <c r="K1844" s="277">
        <f>K1826-D1826</f>
        <v>0</v>
      </c>
    </row>
    <row r="1845" spans="1:11" ht="20.399999999999999" x14ac:dyDescent="0.35">
      <c r="D1845" s="271"/>
      <c r="J1845" s="75" t="s">
        <v>126</v>
      </c>
    </row>
    <row r="1846" spans="1:11" ht="3.75" customHeight="1" thickBot="1" x14ac:dyDescent="0.3">
      <c r="D1846" s="271"/>
    </row>
    <row r="1847" spans="1:11" ht="25.2" thickBot="1" x14ac:dyDescent="0.3">
      <c r="A1847" s="297" t="s">
        <v>149</v>
      </c>
      <c r="B1847" s="298"/>
      <c r="C1847" s="298"/>
      <c r="D1847" s="298"/>
      <c r="E1847" s="298"/>
      <c r="F1847" s="298"/>
      <c r="G1847" s="298"/>
      <c r="H1847" s="298"/>
      <c r="I1847" s="298"/>
      <c r="J1847" s="298"/>
      <c r="K1847" s="299"/>
    </row>
    <row r="1848" spans="1:11" ht="13.8" thickBot="1" x14ac:dyDescent="0.3">
      <c r="D1848" s="271"/>
    </row>
    <row r="1849" spans="1:11" ht="15.6" x14ac:dyDescent="0.3">
      <c r="A1849" s="300" t="s">
        <v>0</v>
      </c>
      <c r="B1849" s="301"/>
      <c r="C1849" s="302"/>
      <c r="D1849" s="272" t="s">
        <v>1</v>
      </c>
      <c r="E1849" s="279"/>
      <c r="F1849" s="176"/>
      <c r="G1849" s="176"/>
      <c r="H1849" s="1"/>
      <c r="I1849" s="2"/>
      <c r="J1849" s="3" t="s">
        <v>2</v>
      </c>
      <c r="K1849" s="74" t="s">
        <v>1</v>
      </c>
    </row>
    <row r="1850" spans="1:11" ht="13.8" thickBot="1" x14ac:dyDescent="0.3">
      <c r="A1850" s="4"/>
      <c r="B1850" s="5"/>
      <c r="C1850" s="6"/>
      <c r="D1850" s="273" t="s">
        <v>3</v>
      </c>
      <c r="E1850" s="280"/>
      <c r="F1850" s="177"/>
      <c r="G1850" s="177"/>
      <c r="H1850" s="8"/>
      <c r="I1850" s="9"/>
      <c r="J1850" s="10"/>
      <c r="K1850" s="7" t="s">
        <v>3</v>
      </c>
    </row>
    <row r="1851" spans="1:11" ht="15.6" x14ac:dyDescent="0.25">
      <c r="A1851" s="11"/>
      <c r="B1851" s="12"/>
      <c r="C1851" s="13" t="s">
        <v>4</v>
      </c>
      <c r="D1851" s="190"/>
      <c r="E1851" s="281"/>
      <c r="F1851" s="61"/>
      <c r="G1851" s="61"/>
      <c r="H1851" s="11"/>
      <c r="I1851" s="12"/>
      <c r="J1851" s="13" t="s">
        <v>5</v>
      </c>
      <c r="K1851" s="15"/>
    </row>
    <row r="1852" spans="1:11" x14ac:dyDescent="0.25">
      <c r="A1852" s="9"/>
      <c r="B1852" s="17" t="s">
        <v>6</v>
      </c>
      <c r="C1852" s="9"/>
      <c r="D1852" s="18">
        <f>D1853+D1854+D1855+D1856+D1857+D1858+D1859</f>
        <v>0</v>
      </c>
      <c r="E1852" s="39"/>
      <c r="F1852" s="178"/>
      <c r="G1852" s="178"/>
      <c r="H1852" s="9"/>
      <c r="I1852" s="17" t="s">
        <v>7</v>
      </c>
      <c r="J1852" s="9"/>
      <c r="K1852" s="19">
        <f>K1853+K1854+K1855+K1856+K1857+K1858+K1859</f>
        <v>0</v>
      </c>
    </row>
    <row r="1853" spans="1:11" ht="12.75" customHeight="1" x14ac:dyDescent="0.25">
      <c r="A1853" s="21"/>
      <c r="B1853" s="22"/>
      <c r="C1853" s="23" t="s">
        <v>8</v>
      </c>
      <c r="D1853" s="197"/>
      <c r="E1853" s="114"/>
      <c r="F1853" s="115"/>
      <c r="G1853" s="115"/>
      <c r="H1853" s="21"/>
      <c r="I1853" s="22"/>
      <c r="J1853" s="23" t="s">
        <v>9</v>
      </c>
      <c r="K1853" s="197"/>
    </row>
    <row r="1854" spans="1:11" ht="12.75" customHeight="1" x14ac:dyDescent="0.25">
      <c r="A1854" s="21"/>
      <c r="B1854" s="21"/>
      <c r="C1854" s="23" t="s">
        <v>10</v>
      </c>
      <c r="D1854" s="197"/>
      <c r="E1854" s="114"/>
      <c r="F1854" s="115"/>
      <c r="G1854" s="115"/>
      <c r="H1854" s="21"/>
      <c r="I1854" s="22"/>
      <c r="J1854" s="23" t="s">
        <v>11</v>
      </c>
      <c r="K1854" s="197"/>
    </row>
    <row r="1855" spans="1:11" ht="12.75" customHeight="1" x14ac:dyDescent="0.25">
      <c r="A1855" s="21"/>
      <c r="B1855" s="21"/>
      <c r="C1855" s="23" t="s">
        <v>12</v>
      </c>
      <c r="D1855" s="197"/>
      <c r="E1855" s="114"/>
      <c r="F1855" s="115"/>
      <c r="G1855" s="115"/>
      <c r="H1855" s="21"/>
      <c r="I1855" s="21"/>
      <c r="J1855" s="23" t="s">
        <v>13</v>
      </c>
      <c r="K1855" s="197"/>
    </row>
    <row r="1856" spans="1:11" ht="12.75" customHeight="1" x14ac:dyDescent="0.25">
      <c r="A1856" s="21"/>
      <c r="B1856" s="21"/>
      <c r="C1856" s="23" t="s">
        <v>14</v>
      </c>
      <c r="D1856" s="197"/>
      <c r="E1856" s="114"/>
      <c r="F1856" s="115"/>
      <c r="G1856" s="115"/>
      <c r="H1856" s="21"/>
      <c r="I1856" s="21"/>
      <c r="J1856" s="23" t="s">
        <v>15</v>
      </c>
      <c r="K1856" s="197"/>
    </row>
    <row r="1857" spans="1:11" ht="12.75" customHeight="1" x14ac:dyDescent="0.25">
      <c r="A1857" s="21"/>
      <c r="B1857" s="21"/>
      <c r="C1857" s="23" t="s">
        <v>16</v>
      </c>
      <c r="D1857" s="197"/>
      <c r="E1857" s="114"/>
      <c r="F1857" s="115"/>
      <c r="G1857" s="115"/>
      <c r="H1857" s="21"/>
      <c r="I1857" s="21"/>
      <c r="J1857" s="23" t="s">
        <v>17</v>
      </c>
      <c r="K1857" s="197"/>
    </row>
    <row r="1858" spans="1:11" ht="12.75" customHeight="1" x14ac:dyDescent="0.25">
      <c r="A1858" s="21"/>
      <c r="B1858" s="21"/>
      <c r="C1858" s="23" t="s">
        <v>18</v>
      </c>
      <c r="D1858" s="197"/>
      <c r="E1858" s="114"/>
      <c r="F1858" s="115"/>
      <c r="G1858" s="115"/>
      <c r="H1858" s="21"/>
      <c r="I1858" s="21"/>
      <c r="J1858" s="23" t="s">
        <v>19</v>
      </c>
      <c r="K1858" s="197"/>
    </row>
    <row r="1859" spans="1:11" ht="12.75" customHeight="1" x14ac:dyDescent="0.25">
      <c r="A1859" s="21"/>
      <c r="B1859" s="21"/>
      <c r="C1859" s="23" t="s">
        <v>20</v>
      </c>
      <c r="D1859" s="197"/>
      <c r="E1859" s="114"/>
      <c r="F1859" s="115"/>
      <c r="G1859" s="115"/>
      <c r="H1859" s="21"/>
      <c r="I1859" s="21"/>
      <c r="J1859" s="23" t="s">
        <v>21</v>
      </c>
      <c r="K1859" s="197"/>
    </row>
    <row r="1860" spans="1:11" ht="12.75" customHeight="1" x14ac:dyDescent="0.25">
      <c r="A1860" s="21"/>
      <c r="B1860" s="21"/>
      <c r="C1860" s="21"/>
      <c r="D1860" s="52"/>
      <c r="E1860" s="282"/>
      <c r="F1860" s="179"/>
      <c r="G1860" s="179"/>
      <c r="H1860" s="21"/>
      <c r="I1860" s="21"/>
      <c r="J1860" s="24"/>
      <c r="K1860" s="52"/>
    </row>
    <row r="1861" spans="1:11" x14ac:dyDescent="0.25">
      <c r="A1861" s="9"/>
      <c r="B1861" s="17" t="s">
        <v>22</v>
      </c>
      <c r="C1861" s="9"/>
      <c r="D1861" s="19">
        <f>D1862+D1863+D1864+D1865+D1866+D1867</f>
        <v>0</v>
      </c>
      <c r="E1861" s="39"/>
      <c r="F1861" s="178"/>
      <c r="G1861" s="178"/>
      <c r="H1861" s="9"/>
      <c r="I1861" s="17" t="s">
        <v>23</v>
      </c>
      <c r="J1861" s="9"/>
      <c r="K1861" s="19">
        <f>K1863+K1864+K1865+K1868+K1869+K1870+K1871+K1874</f>
        <v>0</v>
      </c>
    </row>
    <row r="1862" spans="1:11" ht="12.75" customHeight="1" x14ac:dyDescent="0.25">
      <c r="A1862" s="21"/>
      <c r="B1862" s="21"/>
      <c r="C1862" s="23" t="s">
        <v>24</v>
      </c>
      <c r="D1862" s="197"/>
      <c r="E1862" s="114"/>
      <c r="F1862" s="115"/>
      <c r="G1862" s="115"/>
      <c r="H1862" s="21"/>
      <c r="I1862" s="21"/>
      <c r="J1862" s="17" t="s">
        <v>25</v>
      </c>
      <c r="K1862" s="31"/>
    </row>
    <row r="1863" spans="1:11" ht="12.75" customHeight="1" x14ac:dyDescent="0.25">
      <c r="A1863" s="21"/>
      <c r="B1863" s="21"/>
      <c r="C1863" s="23" t="s">
        <v>26</v>
      </c>
      <c r="D1863" s="197"/>
      <c r="E1863" s="114"/>
      <c r="F1863" s="115"/>
      <c r="G1863" s="115"/>
      <c r="H1863" s="25"/>
      <c r="I1863" s="25"/>
      <c r="J1863" s="23" t="s">
        <v>27</v>
      </c>
      <c r="K1863" s="197"/>
    </row>
    <row r="1864" spans="1:11" ht="12.75" customHeight="1" x14ac:dyDescent="0.25">
      <c r="A1864" s="21"/>
      <c r="B1864" s="21"/>
      <c r="C1864" s="23" t="s">
        <v>28</v>
      </c>
      <c r="D1864" s="197"/>
      <c r="E1864" s="114"/>
      <c r="F1864" s="115"/>
      <c r="G1864" s="115"/>
      <c r="H1864" s="21"/>
      <c r="I1864" s="21"/>
      <c r="J1864" s="23" t="s">
        <v>29</v>
      </c>
      <c r="K1864" s="197"/>
    </row>
    <row r="1865" spans="1:11" ht="12.75" customHeight="1" x14ac:dyDescent="0.25">
      <c r="A1865" s="21"/>
      <c r="B1865" s="21"/>
      <c r="C1865" s="23" t="s">
        <v>30</v>
      </c>
      <c r="D1865" s="197"/>
      <c r="E1865" s="114"/>
      <c r="F1865" s="115"/>
      <c r="G1865" s="115"/>
      <c r="H1865" s="21"/>
      <c r="I1865" s="21"/>
      <c r="J1865" s="23" t="s">
        <v>31</v>
      </c>
      <c r="K1865" s="197"/>
    </row>
    <row r="1866" spans="1:11" ht="12.75" customHeight="1" x14ac:dyDescent="0.25">
      <c r="A1866" s="21"/>
      <c r="B1866" s="21"/>
      <c r="C1866" s="23" t="s">
        <v>32</v>
      </c>
      <c r="D1866" s="197"/>
      <c r="E1866" s="114"/>
      <c r="F1866" s="115"/>
      <c r="G1866" s="115"/>
      <c r="H1866" s="21"/>
      <c r="I1866" s="21"/>
      <c r="J1866" s="24"/>
      <c r="K1866" s="56"/>
    </row>
    <row r="1867" spans="1:11" ht="12.75" customHeight="1" x14ac:dyDescent="0.25">
      <c r="A1867" s="21"/>
      <c r="B1867" s="21"/>
      <c r="C1867" s="23" t="s">
        <v>33</v>
      </c>
      <c r="D1867" s="197"/>
      <c r="E1867" s="114"/>
      <c r="F1867" s="115"/>
      <c r="G1867" s="115"/>
      <c r="H1867" s="21"/>
      <c r="I1867" s="21"/>
      <c r="J1867" s="17" t="s">
        <v>34</v>
      </c>
      <c r="K1867" s="31"/>
    </row>
    <row r="1868" spans="1:11" ht="12.75" customHeight="1" x14ac:dyDescent="0.25">
      <c r="A1868" s="21"/>
      <c r="B1868" s="21"/>
      <c r="C1868" s="24"/>
      <c r="D1868" s="52"/>
      <c r="E1868" s="283"/>
      <c r="F1868" s="181"/>
      <c r="G1868" s="181"/>
      <c r="H1868" s="25"/>
      <c r="I1868" s="25"/>
      <c r="J1868" s="23" t="s">
        <v>35</v>
      </c>
      <c r="K1868" s="197"/>
    </row>
    <row r="1869" spans="1:11" ht="16.8" x14ac:dyDescent="0.25">
      <c r="A1869" s="9"/>
      <c r="B1869" s="17" t="s">
        <v>36</v>
      </c>
      <c r="C1869" s="26"/>
      <c r="D1869" s="19">
        <f>D1870+D1871+D1872+D1873+D1874+D1875+D1876+D1877+D1878+D1879+D1880+D1881+D1882</f>
        <v>0</v>
      </c>
      <c r="E1869" s="39"/>
      <c r="F1869" s="178"/>
      <c r="G1869" s="178"/>
      <c r="H1869" s="21"/>
      <c r="I1869" s="22"/>
      <c r="J1869" s="23" t="s">
        <v>276</v>
      </c>
      <c r="K1869" s="197"/>
    </row>
    <row r="1870" spans="1:11" ht="12.75" customHeight="1" x14ac:dyDescent="0.25">
      <c r="A1870" s="21"/>
      <c r="B1870" s="21"/>
      <c r="C1870" s="23" t="s">
        <v>37</v>
      </c>
      <c r="D1870" s="197"/>
      <c r="E1870" s="114"/>
      <c r="F1870" s="115"/>
      <c r="G1870" s="115"/>
      <c r="H1870" s="21"/>
      <c r="I1870" s="21"/>
      <c r="J1870" s="23" t="s">
        <v>38</v>
      </c>
      <c r="K1870" s="197"/>
    </row>
    <row r="1871" spans="1:11" ht="12.75" customHeight="1" x14ac:dyDescent="0.25">
      <c r="A1871" s="21"/>
      <c r="B1871" s="21"/>
      <c r="C1871" s="23" t="s">
        <v>39</v>
      </c>
      <c r="D1871" s="197"/>
      <c r="E1871" s="114"/>
      <c r="F1871" s="115"/>
      <c r="G1871" s="115"/>
      <c r="H1871" s="21"/>
      <c r="I1871" s="22"/>
      <c r="J1871" s="23" t="s">
        <v>40</v>
      </c>
      <c r="K1871" s="197"/>
    </row>
    <row r="1872" spans="1:11" ht="12.75" customHeight="1" x14ac:dyDescent="0.25">
      <c r="A1872" s="21"/>
      <c r="B1872" s="21"/>
      <c r="C1872" s="23" t="s">
        <v>41</v>
      </c>
      <c r="D1872" s="197"/>
      <c r="E1872" s="114"/>
      <c r="F1872" s="115"/>
      <c r="G1872" s="115"/>
      <c r="H1872" s="21"/>
      <c r="I1872" s="21"/>
      <c r="J1872" s="22"/>
      <c r="K1872" s="56"/>
    </row>
    <row r="1873" spans="1:11" ht="12.75" customHeight="1" x14ac:dyDescent="0.25">
      <c r="A1873" s="21"/>
      <c r="B1873" s="21"/>
      <c r="C1873" s="23" t="s">
        <v>42</v>
      </c>
      <c r="D1873" s="197"/>
      <c r="E1873" s="114"/>
      <c r="F1873" s="115"/>
      <c r="G1873" s="115"/>
      <c r="H1873" s="21"/>
      <c r="I1873" s="22"/>
      <c r="J1873" s="17" t="s">
        <v>43</v>
      </c>
      <c r="K1873" s="31"/>
    </row>
    <row r="1874" spans="1:11" ht="12.75" customHeight="1" x14ac:dyDescent="0.25">
      <c r="A1874" s="21"/>
      <c r="B1874" s="21"/>
      <c r="C1874" s="23" t="s">
        <v>44</v>
      </c>
      <c r="D1874" s="197"/>
      <c r="E1874" s="114"/>
      <c r="F1874" s="115"/>
      <c r="G1874" s="115"/>
      <c r="H1874" s="25"/>
      <c r="I1874" s="27"/>
      <c r="J1874" s="23" t="s">
        <v>45</v>
      </c>
      <c r="K1874" s="197"/>
    </row>
    <row r="1875" spans="1:11" ht="12.75" customHeight="1" x14ac:dyDescent="0.25">
      <c r="A1875" s="21"/>
      <c r="B1875" s="21"/>
      <c r="C1875" s="23" t="s">
        <v>46</v>
      </c>
      <c r="D1875" s="197"/>
      <c r="E1875" s="114"/>
      <c r="F1875" s="115"/>
      <c r="G1875" s="115"/>
      <c r="H1875" s="21"/>
      <c r="I1875" s="28"/>
      <c r="J1875" s="29"/>
      <c r="K1875" s="56"/>
    </row>
    <row r="1876" spans="1:11" ht="12.75" customHeight="1" x14ac:dyDescent="0.25">
      <c r="A1876" s="21"/>
      <c r="B1876" s="21"/>
      <c r="C1876" s="23" t="s">
        <v>47</v>
      </c>
      <c r="D1876" s="197"/>
      <c r="E1876" s="114"/>
      <c r="F1876" s="115"/>
      <c r="G1876" s="115"/>
      <c r="H1876" s="21"/>
      <c r="I1876" s="28"/>
      <c r="J1876" s="30"/>
      <c r="K1876" s="31"/>
    </row>
    <row r="1877" spans="1:11" ht="12.75" customHeight="1" x14ac:dyDescent="0.25">
      <c r="A1877" s="21"/>
      <c r="B1877" s="21"/>
      <c r="C1877" s="23" t="s">
        <v>48</v>
      </c>
      <c r="D1877" s="197"/>
      <c r="E1877" s="114"/>
      <c r="F1877" s="115"/>
      <c r="G1877" s="115"/>
      <c r="H1877" s="9"/>
      <c r="I1877" s="32" t="s">
        <v>49</v>
      </c>
      <c r="J1877" s="33"/>
      <c r="K1877" s="19">
        <f>K1878+K1879+K1880+K1881+K1882</f>
        <v>0</v>
      </c>
    </row>
    <row r="1878" spans="1:11" ht="12.75" customHeight="1" x14ac:dyDescent="0.25">
      <c r="A1878" s="21"/>
      <c r="B1878" s="21"/>
      <c r="C1878" s="23" t="s">
        <v>50</v>
      </c>
      <c r="D1878" s="197"/>
      <c r="E1878" s="114"/>
      <c r="F1878" s="115"/>
      <c r="G1878" s="115"/>
      <c r="H1878" s="34"/>
      <c r="I1878" s="22"/>
      <c r="J1878" s="23" t="s">
        <v>51</v>
      </c>
      <c r="K1878" s="197"/>
    </row>
    <row r="1879" spans="1:11" ht="12.75" customHeight="1" x14ac:dyDescent="0.25">
      <c r="A1879" s="21"/>
      <c r="B1879" s="21"/>
      <c r="C1879" s="23" t="s">
        <v>52</v>
      </c>
      <c r="D1879" s="197"/>
      <c r="E1879" s="114"/>
      <c r="F1879" s="115"/>
      <c r="G1879" s="115"/>
      <c r="H1879" s="34"/>
      <c r="I1879" s="21"/>
      <c r="J1879" s="35" t="s">
        <v>53</v>
      </c>
      <c r="K1879" s="197"/>
    </row>
    <row r="1880" spans="1:11" ht="12.75" customHeight="1" x14ac:dyDescent="0.25">
      <c r="A1880" s="21"/>
      <c r="B1880" s="21"/>
      <c r="C1880" s="23" t="s">
        <v>54</v>
      </c>
      <c r="D1880" s="197"/>
      <c r="E1880" s="114"/>
      <c r="F1880" s="115"/>
      <c r="G1880" s="115"/>
      <c r="H1880" s="21"/>
      <c r="I1880" s="21"/>
      <c r="J1880" s="35" t="s">
        <v>55</v>
      </c>
      <c r="K1880" s="197"/>
    </row>
    <row r="1881" spans="1:11" ht="12.75" customHeight="1" x14ac:dyDescent="0.25">
      <c r="A1881" s="21"/>
      <c r="B1881" s="21"/>
      <c r="C1881" s="23" t="s">
        <v>56</v>
      </c>
      <c r="D1881" s="197"/>
      <c r="E1881" s="114"/>
      <c r="F1881" s="115"/>
      <c r="G1881" s="115"/>
      <c r="H1881" s="21"/>
      <c r="I1881" s="21"/>
      <c r="J1881" s="23" t="s">
        <v>57</v>
      </c>
      <c r="K1881" s="197"/>
    </row>
    <row r="1882" spans="1:11" ht="12.75" customHeight="1" x14ac:dyDescent="0.25">
      <c r="A1882" s="21"/>
      <c r="B1882" s="21"/>
      <c r="C1882" s="23" t="s">
        <v>58</v>
      </c>
      <c r="D1882" s="197"/>
      <c r="E1882" s="114"/>
      <c r="F1882" s="115"/>
      <c r="G1882" s="115"/>
      <c r="H1882" s="21"/>
      <c r="I1882" s="21"/>
      <c r="J1882" s="35" t="s">
        <v>59</v>
      </c>
      <c r="K1882" s="197"/>
    </row>
    <row r="1883" spans="1:11" ht="12.75" customHeight="1" x14ac:dyDescent="0.25">
      <c r="A1883" s="21"/>
      <c r="B1883" s="21"/>
      <c r="C1883" s="21"/>
      <c r="D1883" s="52"/>
      <c r="E1883" s="282"/>
      <c r="F1883" s="179"/>
      <c r="G1883" s="179"/>
      <c r="H1883" s="21"/>
      <c r="I1883" s="21"/>
      <c r="J1883" s="24"/>
      <c r="K1883" s="52"/>
    </row>
    <row r="1884" spans="1:11" ht="16.8" x14ac:dyDescent="0.25">
      <c r="A1884" s="21"/>
      <c r="B1884" s="17" t="s">
        <v>60</v>
      </c>
      <c r="C1884" s="9"/>
      <c r="D1884" s="19">
        <f>D1885</f>
        <v>0</v>
      </c>
      <c r="E1884" s="39"/>
      <c r="F1884" s="178"/>
      <c r="G1884" s="178"/>
      <c r="H1884" s="9"/>
      <c r="I1884" s="17" t="s">
        <v>61</v>
      </c>
      <c r="J1884" s="9"/>
      <c r="K1884" s="19">
        <f>K1885</f>
        <v>0</v>
      </c>
    </row>
    <row r="1885" spans="1:11" ht="12.75" customHeight="1" x14ac:dyDescent="0.25">
      <c r="A1885" s="21"/>
      <c r="B1885" s="21"/>
      <c r="C1885" s="23" t="s">
        <v>62</v>
      </c>
      <c r="D1885" s="197"/>
      <c r="E1885" s="114"/>
      <c r="F1885" s="115"/>
      <c r="G1885" s="115"/>
      <c r="H1885" s="21"/>
      <c r="I1885" s="21"/>
      <c r="J1885" s="35" t="s">
        <v>63</v>
      </c>
      <c r="K1885" s="67"/>
    </row>
    <row r="1886" spans="1:11" ht="12.75" customHeight="1" x14ac:dyDescent="0.25">
      <c r="A1886" s="21"/>
      <c r="B1886" s="21"/>
      <c r="C1886" s="29"/>
      <c r="D1886" s="52"/>
      <c r="E1886" s="282"/>
      <c r="F1886" s="179"/>
      <c r="G1886" s="179"/>
      <c r="H1886" s="36"/>
      <c r="I1886" s="22"/>
      <c r="J1886" s="37"/>
      <c r="K1886" s="38"/>
    </row>
    <row r="1887" spans="1:11" ht="16.8" x14ac:dyDescent="0.25">
      <c r="A1887" s="9"/>
      <c r="B1887" s="17" t="s">
        <v>64</v>
      </c>
      <c r="C1887" s="33"/>
      <c r="D1887" s="19">
        <f>D1888+D1889+D1890</f>
        <v>0</v>
      </c>
      <c r="E1887" s="39"/>
      <c r="F1887" s="178"/>
      <c r="G1887" s="178"/>
      <c r="H1887" s="36"/>
      <c r="I1887" s="22"/>
      <c r="J1887" s="37"/>
      <c r="K1887" s="39"/>
    </row>
    <row r="1888" spans="1:11" ht="12.75" customHeight="1" x14ac:dyDescent="0.25">
      <c r="A1888" s="21"/>
      <c r="B1888" s="21"/>
      <c r="C1888" s="23" t="s">
        <v>65</v>
      </c>
      <c r="D1888" s="197"/>
      <c r="E1888" s="114"/>
      <c r="F1888" s="115"/>
      <c r="G1888" s="115"/>
      <c r="H1888" s="21"/>
      <c r="I1888" s="21"/>
      <c r="J1888" s="37"/>
      <c r="K1888" s="39"/>
    </row>
    <row r="1889" spans="1:11" ht="12.75" customHeight="1" x14ac:dyDescent="0.25">
      <c r="A1889" s="21"/>
      <c r="B1889" s="21"/>
      <c r="C1889" s="23" t="s">
        <v>66</v>
      </c>
      <c r="D1889" s="197"/>
      <c r="E1889" s="114"/>
      <c r="F1889" s="115"/>
      <c r="G1889" s="115"/>
      <c r="H1889" s="21"/>
      <c r="I1889" s="21"/>
      <c r="J1889" s="37"/>
      <c r="K1889" s="40"/>
    </row>
    <row r="1890" spans="1:11" ht="12.75" customHeight="1" x14ac:dyDescent="0.25">
      <c r="A1890" s="21"/>
      <c r="B1890" s="21"/>
      <c r="C1890" s="23" t="s">
        <v>67</v>
      </c>
      <c r="D1890" s="197"/>
      <c r="E1890" s="114"/>
      <c r="F1890" s="115"/>
      <c r="G1890" s="115"/>
      <c r="H1890" s="21"/>
      <c r="I1890" s="21"/>
      <c r="J1890" s="41"/>
      <c r="K1890" s="42"/>
    </row>
    <row r="1891" spans="1:11" ht="12.75" customHeight="1" x14ac:dyDescent="0.25">
      <c r="A1891" s="21"/>
      <c r="B1891" s="21"/>
      <c r="C1891" s="29"/>
      <c r="D1891" s="52"/>
      <c r="E1891" s="282"/>
      <c r="F1891" s="179"/>
      <c r="G1891" s="179"/>
      <c r="H1891" s="21"/>
      <c r="I1891" s="21"/>
      <c r="J1891" s="41"/>
      <c r="K1891" s="42"/>
    </row>
    <row r="1892" spans="1:11" ht="16.8" x14ac:dyDescent="0.25">
      <c r="A1892" s="25"/>
      <c r="B1892" s="17" t="s">
        <v>68</v>
      </c>
      <c r="C1892" s="33"/>
      <c r="D1892" s="19">
        <f>D1893+D1894+D1895+D1896+D1897+D1898</f>
        <v>0</v>
      </c>
      <c r="E1892" s="39"/>
      <c r="F1892" s="178"/>
      <c r="G1892" s="178"/>
      <c r="H1892" s="21"/>
      <c r="I1892" s="21"/>
      <c r="J1892" s="37"/>
      <c r="K1892" s="40"/>
    </row>
    <row r="1893" spans="1:11" ht="12.75" customHeight="1" x14ac:dyDescent="0.25">
      <c r="A1893" s="21"/>
      <c r="B1893" s="22"/>
      <c r="C1893" s="23" t="s">
        <v>69</v>
      </c>
      <c r="D1893" s="197"/>
      <c r="E1893" s="114"/>
      <c r="F1893" s="115"/>
      <c r="G1893" s="115"/>
      <c r="H1893" s="36"/>
      <c r="I1893" s="43"/>
      <c r="J1893" s="44"/>
      <c r="K1893" s="45"/>
    </row>
    <row r="1894" spans="1:11" ht="12.75" customHeight="1" x14ac:dyDescent="0.25">
      <c r="A1894" s="21"/>
      <c r="B1894" s="21"/>
      <c r="C1894" s="23" t="s">
        <v>70</v>
      </c>
      <c r="D1894" s="197"/>
      <c r="E1894" s="114"/>
      <c r="F1894" s="115"/>
      <c r="G1894" s="115"/>
      <c r="H1894" s="21"/>
      <c r="I1894" s="43"/>
      <c r="J1894" s="44"/>
      <c r="K1894" s="45"/>
    </row>
    <row r="1895" spans="1:11" ht="12.75" customHeight="1" x14ac:dyDescent="0.25">
      <c r="A1895" s="21"/>
      <c r="B1895" s="21"/>
      <c r="C1895" s="23" t="s">
        <v>71</v>
      </c>
      <c r="D1895" s="197"/>
      <c r="E1895" s="114"/>
      <c r="F1895" s="115"/>
      <c r="G1895" s="115"/>
      <c r="H1895" s="21"/>
      <c r="I1895" s="43"/>
      <c r="J1895" s="44"/>
      <c r="K1895" s="45"/>
    </row>
    <row r="1896" spans="1:11" ht="12.75" customHeight="1" x14ac:dyDescent="0.25">
      <c r="A1896" s="21"/>
      <c r="B1896" s="21"/>
      <c r="C1896" s="23" t="s">
        <v>72</v>
      </c>
      <c r="D1896" s="197"/>
      <c r="E1896" s="114"/>
      <c r="F1896" s="115"/>
      <c r="G1896" s="115"/>
      <c r="H1896" s="21"/>
      <c r="I1896" s="43"/>
      <c r="J1896" s="44"/>
      <c r="K1896" s="45"/>
    </row>
    <row r="1897" spans="1:11" ht="12.75" customHeight="1" x14ac:dyDescent="0.25">
      <c r="A1897" s="21"/>
      <c r="B1897" s="21"/>
      <c r="C1897" s="23" t="s">
        <v>73</v>
      </c>
      <c r="D1897" s="197"/>
      <c r="E1897" s="114"/>
      <c r="F1897" s="115"/>
      <c r="G1897" s="115"/>
      <c r="H1897" s="36"/>
      <c r="I1897" s="43"/>
      <c r="J1897" s="44"/>
      <c r="K1897" s="45"/>
    </row>
    <row r="1898" spans="1:11" ht="12.75" customHeight="1" x14ac:dyDescent="0.25">
      <c r="A1898" s="21"/>
      <c r="B1898" s="21"/>
      <c r="C1898" s="23" t="s">
        <v>74</v>
      </c>
      <c r="D1898" s="197"/>
      <c r="E1898" s="114"/>
      <c r="F1898" s="115"/>
      <c r="G1898" s="115"/>
      <c r="H1898" s="21"/>
      <c r="I1898" s="43"/>
      <c r="J1898" s="44"/>
      <c r="K1898" s="45"/>
    </row>
    <row r="1899" spans="1:11" ht="12.75" customHeight="1" x14ac:dyDescent="0.25">
      <c r="A1899" s="21"/>
      <c r="B1899" s="21"/>
      <c r="C1899" s="29"/>
      <c r="D1899" s="52"/>
      <c r="E1899" s="282"/>
      <c r="F1899" s="179"/>
      <c r="G1899" s="179"/>
      <c r="H1899" s="21"/>
      <c r="I1899" s="43"/>
      <c r="J1899" s="44"/>
      <c r="K1899" s="45"/>
    </row>
    <row r="1900" spans="1:11" ht="16.8" x14ac:dyDescent="0.25">
      <c r="A1900" s="46"/>
      <c r="B1900" s="17" t="s">
        <v>75</v>
      </c>
      <c r="C1900" s="47"/>
      <c r="D1900" s="19">
        <f>D1901+D1902</f>
        <v>0</v>
      </c>
      <c r="E1900" s="39"/>
      <c r="F1900" s="178"/>
      <c r="G1900" s="178"/>
      <c r="H1900" s="21"/>
      <c r="I1900" s="43"/>
      <c r="J1900" s="44"/>
      <c r="K1900" s="45"/>
    </row>
    <row r="1901" spans="1:11" ht="12.75" customHeight="1" x14ac:dyDescent="0.25">
      <c r="A1901" s="21"/>
      <c r="B1901" s="21"/>
      <c r="C1901" s="23" t="s">
        <v>76</v>
      </c>
      <c r="D1901" s="197"/>
      <c r="E1901" s="114"/>
      <c r="F1901" s="115"/>
      <c r="G1901" s="115"/>
      <c r="H1901" s="21"/>
      <c r="I1901" s="43"/>
      <c r="J1901" s="44"/>
      <c r="K1901" s="45"/>
    </row>
    <row r="1902" spans="1:11" ht="12.75" customHeight="1" x14ac:dyDescent="0.25">
      <c r="A1902" s="21"/>
      <c r="B1902" s="21"/>
      <c r="C1902" s="23" t="s">
        <v>77</v>
      </c>
      <c r="D1902" s="197"/>
      <c r="E1902" s="114"/>
      <c r="F1902" s="115"/>
      <c r="G1902" s="115"/>
      <c r="H1902" s="22"/>
      <c r="I1902" s="43"/>
      <c r="J1902" s="44"/>
      <c r="K1902" s="45"/>
    </row>
    <row r="1903" spans="1:11" ht="12.75" customHeight="1" x14ac:dyDescent="0.25">
      <c r="A1903" s="21"/>
      <c r="B1903" s="21"/>
      <c r="C1903" s="30"/>
      <c r="D1903" s="49"/>
      <c r="E1903" s="42"/>
      <c r="F1903" s="42"/>
      <c r="G1903" s="42"/>
      <c r="H1903" s="21"/>
      <c r="I1903" s="43"/>
      <c r="J1903" s="44"/>
      <c r="K1903" s="45"/>
    </row>
    <row r="1904" spans="1:11" x14ac:dyDescent="0.25">
      <c r="A1904" s="17"/>
      <c r="B1904" s="17" t="s">
        <v>78</v>
      </c>
      <c r="C1904" s="33"/>
      <c r="D1904" s="51">
        <f>D1905+D1906</f>
        <v>0</v>
      </c>
      <c r="E1904" s="42"/>
      <c r="F1904" s="185"/>
      <c r="G1904" s="185"/>
      <c r="H1904" s="43"/>
      <c r="I1904" s="17" t="s">
        <v>79</v>
      </c>
      <c r="J1904" s="9"/>
      <c r="K1904" s="51">
        <f>K1905+K1906</f>
        <v>0</v>
      </c>
    </row>
    <row r="1905" spans="1:11" ht="12.75" customHeight="1" x14ac:dyDescent="0.25">
      <c r="A1905" s="21"/>
      <c r="B1905" s="21"/>
      <c r="C1905" s="23" t="s">
        <v>80</v>
      </c>
      <c r="D1905" s="197"/>
      <c r="E1905" s="114"/>
      <c r="F1905" s="115"/>
      <c r="G1905" s="115"/>
      <c r="H1905" s="43"/>
      <c r="I1905" s="21"/>
      <c r="J1905" s="35" t="s">
        <v>81</v>
      </c>
      <c r="K1905" s="67"/>
    </row>
    <row r="1906" spans="1:11" ht="12.75" customHeight="1" x14ac:dyDescent="0.25">
      <c r="A1906" s="21"/>
      <c r="B1906" s="21"/>
      <c r="C1906" s="35" t="s">
        <v>82</v>
      </c>
      <c r="D1906" s="197"/>
      <c r="E1906" s="114"/>
      <c r="F1906" s="115"/>
      <c r="G1906" s="115"/>
      <c r="H1906" s="43"/>
      <c r="I1906" s="21"/>
      <c r="J1906" s="35" t="s">
        <v>83</v>
      </c>
      <c r="K1906" s="67"/>
    </row>
    <row r="1907" spans="1:11" ht="12.75" customHeight="1" x14ac:dyDescent="0.25">
      <c r="A1907" s="21"/>
      <c r="B1907" s="21"/>
      <c r="C1907" s="21"/>
      <c r="D1907" s="52"/>
      <c r="E1907" s="39"/>
      <c r="F1907" s="40"/>
      <c r="G1907" s="40"/>
      <c r="H1907" s="43"/>
      <c r="I1907" s="21"/>
      <c r="J1907" s="21"/>
      <c r="K1907" s="52"/>
    </row>
    <row r="1908" spans="1:11" x14ac:dyDescent="0.25">
      <c r="A1908" s="53"/>
      <c r="B1908" s="17" t="s">
        <v>84</v>
      </c>
      <c r="C1908" s="9"/>
      <c r="D1908" s="51">
        <f>D1909+D1910</f>
        <v>0</v>
      </c>
      <c r="E1908" s="42"/>
      <c r="F1908" s="185"/>
      <c r="G1908" s="185"/>
      <c r="H1908" s="54"/>
      <c r="I1908" s="17" t="s">
        <v>85</v>
      </c>
      <c r="J1908" s="9"/>
      <c r="K1908" s="51">
        <f>K1909+K1910</f>
        <v>0</v>
      </c>
    </row>
    <row r="1909" spans="1:11" ht="12.75" customHeight="1" x14ac:dyDescent="0.25">
      <c r="A1909" s="21"/>
      <c r="B1909" s="22"/>
      <c r="C1909" s="35" t="s">
        <v>86</v>
      </c>
      <c r="D1909" s="197"/>
      <c r="E1909" s="114"/>
      <c r="F1909" s="115"/>
      <c r="G1909" s="115"/>
      <c r="H1909" s="36"/>
      <c r="I1909" s="21"/>
      <c r="J1909" s="35" t="s">
        <v>87</v>
      </c>
      <c r="K1909" s="197"/>
    </row>
    <row r="1910" spans="1:11" ht="12.75" customHeight="1" x14ac:dyDescent="0.25">
      <c r="A1910" s="21"/>
      <c r="B1910" s="21"/>
      <c r="C1910" s="35" t="s">
        <v>88</v>
      </c>
      <c r="D1910" s="197"/>
      <c r="E1910" s="114"/>
      <c r="F1910" s="115"/>
      <c r="G1910" s="115"/>
      <c r="H1910" s="36"/>
      <c r="I1910" s="21"/>
      <c r="J1910" s="35" t="s">
        <v>89</v>
      </c>
      <c r="K1910" s="197"/>
    </row>
    <row r="1911" spans="1:11" ht="12.75" customHeight="1" thickBot="1" x14ac:dyDescent="0.3">
      <c r="A1911" s="21"/>
      <c r="B1911" s="21"/>
      <c r="C1911" s="55"/>
      <c r="D1911" s="56"/>
      <c r="E1911" s="39"/>
      <c r="F1911" s="40"/>
      <c r="G1911" s="40"/>
      <c r="H1911" s="36"/>
      <c r="I1911" s="21"/>
      <c r="J1911" s="21"/>
      <c r="K1911" s="56"/>
    </row>
    <row r="1912" spans="1:11" ht="17.399999999999999" thickBot="1" x14ac:dyDescent="0.3">
      <c r="A1912" s="21"/>
      <c r="B1912" s="21"/>
      <c r="C1912" s="57" t="s">
        <v>90</v>
      </c>
      <c r="D1912" s="58">
        <f>D1852+D1861+D1869+D1884+D1887+D1892+D1900+D1904+D1908</f>
        <v>0</v>
      </c>
      <c r="E1912" s="42"/>
      <c r="F1912" s="186"/>
      <c r="G1912" s="186"/>
      <c r="H1912" s="36"/>
      <c r="I1912" s="21"/>
      <c r="J1912" s="57" t="s">
        <v>91</v>
      </c>
      <c r="K1912" s="58">
        <f>K1852+K1861+K1877+K1884+K1904+K1908</f>
        <v>0</v>
      </c>
    </row>
    <row r="1913" spans="1:11" ht="12.75" customHeight="1" x14ac:dyDescent="0.25">
      <c r="A1913" s="21"/>
      <c r="B1913" s="21"/>
      <c r="C1913" s="59"/>
      <c r="D1913" s="42"/>
      <c r="E1913" s="42"/>
      <c r="F1913" s="42"/>
      <c r="G1913" s="42"/>
      <c r="H1913" s="36"/>
      <c r="I1913" s="21"/>
      <c r="J1913" s="50"/>
      <c r="K1913" s="42"/>
    </row>
    <row r="1914" spans="1:11" ht="15.6" x14ac:dyDescent="0.25">
      <c r="A1914" s="11"/>
      <c r="B1914" s="12"/>
      <c r="C1914" s="13" t="s">
        <v>92</v>
      </c>
      <c r="D1914" s="42"/>
      <c r="E1914" s="60"/>
      <c r="F1914" s="60"/>
      <c r="G1914" s="60"/>
      <c r="H1914" s="11"/>
      <c r="I1914" s="12"/>
      <c r="J1914" s="12"/>
      <c r="K1914" s="275"/>
    </row>
    <row r="1915" spans="1:11" ht="12.75" customHeight="1" x14ac:dyDescent="0.25">
      <c r="A1915" s="21"/>
      <c r="B1915" s="21"/>
      <c r="C1915" s="62" t="s">
        <v>93</v>
      </c>
      <c r="D1915" s="197">
        <f>Personnel!F34</f>
        <v>0</v>
      </c>
      <c r="E1915" s="114"/>
      <c r="F1915" s="115"/>
      <c r="G1915" s="115"/>
      <c r="H1915" s="43"/>
      <c r="I1915" s="43"/>
      <c r="J1915" s="43"/>
      <c r="K1915" s="45"/>
    </row>
    <row r="1916" spans="1:11" ht="12.75" customHeight="1" x14ac:dyDescent="0.25">
      <c r="A1916" s="21"/>
      <c r="B1916" s="21"/>
      <c r="C1916" s="62" t="s">
        <v>94</v>
      </c>
      <c r="D1916" s="197">
        <f>'Ensembles immobiliers'!F34</f>
        <v>0</v>
      </c>
      <c r="E1916" s="114"/>
      <c r="F1916" s="115"/>
      <c r="G1916" s="115"/>
      <c r="H1916" s="43"/>
      <c r="I1916" s="43"/>
      <c r="J1916" s="43"/>
      <c r="K1916" s="45"/>
    </row>
    <row r="1917" spans="1:11" ht="12.75" customHeight="1" x14ac:dyDescent="0.25">
      <c r="A1917" s="21"/>
      <c r="B1917" s="21"/>
      <c r="C1917" s="62" t="s">
        <v>95</v>
      </c>
      <c r="D1917" s="197">
        <f>'Adm générale'!F33</f>
        <v>0</v>
      </c>
      <c r="E1917" s="114"/>
      <c r="F1917" s="115"/>
      <c r="G1917" s="115"/>
      <c r="H1917" s="43"/>
      <c r="I1917" s="43"/>
      <c r="J1917" s="43"/>
      <c r="K1917" s="45"/>
    </row>
    <row r="1918" spans="1:11" ht="12.75" customHeight="1" x14ac:dyDescent="0.25">
      <c r="A1918" s="21"/>
      <c r="B1918" s="21"/>
      <c r="C1918" s="63"/>
      <c r="D1918" s="56"/>
      <c r="E1918" s="114"/>
      <c r="F1918" s="115"/>
      <c r="G1918" s="115"/>
      <c r="H1918" s="43"/>
      <c r="I1918" s="43"/>
      <c r="J1918" s="43"/>
      <c r="K1918" s="45"/>
    </row>
    <row r="1919" spans="1:11" x14ac:dyDescent="0.25">
      <c r="A1919" s="53"/>
      <c r="B1919" s="17" t="s">
        <v>96</v>
      </c>
      <c r="C1919" s="64"/>
      <c r="D1919" s="51">
        <f>D1920+D1921+D1922</f>
        <v>0</v>
      </c>
      <c r="E1919" s="42"/>
      <c r="F1919" s="185"/>
      <c r="G1919" s="185"/>
      <c r="H1919" s="9"/>
      <c r="I1919" s="17" t="s">
        <v>97</v>
      </c>
      <c r="J1919" s="65"/>
      <c r="K1919" s="51">
        <f>K1920+K1921+K1922</f>
        <v>0</v>
      </c>
    </row>
    <row r="1920" spans="1:11" ht="12.75" customHeight="1" x14ac:dyDescent="0.25">
      <c r="A1920" s="21"/>
      <c r="B1920" s="21"/>
      <c r="C1920" s="35" t="s">
        <v>98</v>
      </c>
      <c r="D1920" s="197">
        <f>'Secours nature'!C30</f>
        <v>0</v>
      </c>
      <c r="E1920" s="114"/>
      <c r="F1920" s="115"/>
      <c r="G1920" s="115"/>
      <c r="H1920" s="43"/>
      <c r="I1920" s="66"/>
      <c r="J1920" s="35" t="s">
        <v>99</v>
      </c>
      <c r="K1920" s="67">
        <f>D1920</f>
        <v>0</v>
      </c>
    </row>
    <row r="1921" spans="1:11" ht="12.75" customHeight="1" x14ac:dyDescent="0.25">
      <c r="A1921" s="21"/>
      <c r="B1921" s="21"/>
      <c r="C1921" s="68" t="s">
        <v>100</v>
      </c>
      <c r="D1921" s="197">
        <f>'Biens et Prestations'!C31</f>
        <v>0</v>
      </c>
      <c r="E1921" s="114"/>
      <c r="F1921" s="115"/>
      <c r="G1921" s="115"/>
      <c r="H1921" s="43"/>
      <c r="I1921" s="66"/>
      <c r="J1921" s="35" t="s">
        <v>101</v>
      </c>
      <c r="K1921" s="67">
        <f>D1921</f>
        <v>0</v>
      </c>
    </row>
    <row r="1922" spans="1:11" ht="12.75" customHeight="1" x14ac:dyDescent="0.25">
      <c r="A1922" s="21"/>
      <c r="B1922" s="21"/>
      <c r="C1922" s="35" t="s">
        <v>102</v>
      </c>
      <c r="D1922" s="197">
        <f>Bénévoles!D32</f>
        <v>0</v>
      </c>
      <c r="E1922" s="114"/>
      <c r="F1922" s="115"/>
      <c r="G1922" s="115"/>
      <c r="H1922" s="43"/>
      <c r="I1922" s="21"/>
      <c r="J1922" s="35" t="s">
        <v>103</v>
      </c>
      <c r="K1922" s="67">
        <f>D1922</f>
        <v>0</v>
      </c>
    </row>
    <row r="1923" spans="1:11" ht="12.75" customHeight="1" thickBot="1" x14ac:dyDescent="0.3">
      <c r="A1923" s="21"/>
      <c r="B1923" s="21"/>
      <c r="C1923" s="69"/>
      <c r="D1923" s="56"/>
      <c r="E1923" s="39"/>
      <c r="F1923" s="40"/>
      <c r="G1923" s="40"/>
      <c r="H1923" s="43"/>
      <c r="I1923" s="43"/>
      <c r="J1923" s="70"/>
      <c r="K1923" s="217"/>
    </row>
    <row r="1924" spans="1:11" ht="17.399999999999999" thickBot="1" x14ac:dyDescent="0.3">
      <c r="A1924" s="21"/>
      <c r="B1924" s="21"/>
      <c r="C1924" s="57" t="s">
        <v>104</v>
      </c>
      <c r="D1924" s="58">
        <f>D1915+D1916+D1917+D1919</f>
        <v>0</v>
      </c>
      <c r="E1924" s="42"/>
      <c r="F1924" s="186"/>
      <c r="G1924" s="186"/>
      <c r="H1924" s="43"/>
      <c r="I1924" s="43"/>
      <c r="J1924" s="57" t="s">
        <v>105</v>
      </c>
      <c r="K1924" s="58">
        <f>K1919</f>
        <v>0</v>
      </c>
    </row>
    <row r="1925" spans="1:11" ht="12.75" customHeight="1" thickBot="1" x14ac:dyDescent="0.3">
      <c r="A1925" s="21"/>
      <c r="B1925" s="21"/>
      <c r="C1925" s="21"/>
      <c r="D1925" s="218"/>
      <c r="E1925" s="282"/>
      <c r="F1925" s="179"/>
      <c r="G1925" s="179"/>
      <c r="H1925" s="43"/>
      <c r="I1925" s="43"/>
      <c r="J1925" s="43"/>
      <c r="K1925" s="219"/>
    </row>
    <row r="1926" spans="1:11" ht="17.399999999999999" thickBot="1" x14ac:dyDescent="0.3">
      <c r="A1926" s="21"/>
      <c r="B1926" s="21"/>
      <c r="C1926" s="71" t="s">
        <v>106</v>
      </c>
      <c r="D1926" s="72">
        <f>D1912+D1924</f>
        <v>0</v>
      </c>
      <c r="E1926" s="42"/>
      <c r="F1926" s="187"/>
      <c r="G1926" s="187"/>
      <c r="H1926" s="43"/>
      <c r="I1926" s="43"/>
      <c r="J1926" s="71" t="s">
        <v>107</v>
      </c>
      <c r="K1926" s="72">
        <f>K1912+K1924</f>
        <v>0</v>
      </c>
    </row>
    <row r="1927" spans="1:11" ht="13.8" hidden="1" thickBot="1" x14ac:dyDescent="0.3">
      <c r="A1927" s="36"/>
      <c r="B1927" s="73"/>
      <c r="C1927" s="73"/>
      <c r="D1927" s="274"/>
      <c r="E1927" s="285"/>
      <c r="F1927" s="73"/>
      <c r="G1927" s="73"/>
      <c r="K1927" s="271"/>
    </row>
    <row r="1928" spans="1:11" ht="13.8" hidden="1" thickBot="1" x14ac:dyDescent="0.3">
      <c r="D1928" s="271"/>
      <c r="K1928" s="271"/>
    </row>
    <row r="1929" spans="1:11" ht="13.8" hidden="1" thickBot="1" x14ac:dyDescent="0.3">
      <c r="D1929" s="271"/>
      <c r="K1929" s="271"/>
    </row>
    <row r="1930" spans="1:11" ht="13.8" hidden="1" thickBot="1" x14ac:dyDescent="0.3">
      <c r="D1930" s="271"/>
      <c r="K1930" s="271"/>
    </row>
    <row r="1931" spans="1:11" ht="13.8" hidden="1" thickBot="1" x14ac:dyDescent="0.3">
      <c r="D1931" s="271"/>
      <c r="K1931" s="271"/>
    </row>
    <row r="1932" spans="1:11" ht="13.8" hidden="1" thickBot="1" x14ac:dyDescent="0.3">
      <c r="D1932" s="271"/>
      <c r="K1932" s="271"/>
    </row>
    <row r="1933" spans="1:11" ht="13.8" hidden="1" thickBot="1" x14ac:dyDescent="0.3">
      <c r="D1933" s="271"/>
      <c r="K1933" s="271"/>
    </row>
    <row r="1934" spans="1:11" ht="13.8" hidden="1" thickBot="1" x14ac:dyDescent="0.3">
      <c r="D1934" s="271"/>
      <c r="K1934" s="271"/>
    </row>
    <row r="1935" spans="1:11" ht="13.8" hidden="1" thickBot="1" x14ac:dyDescent="0.3">
      <c r="D1935" s="271"/>
      <c r="K1935" s="271"/>
    </row>
    <row r="1936" spans="1:11" ht="13.8" hidden="1" thickBot="1" x14ac:dyDescent="0.3">
      <c r="D1936" s="271"/>
      <c r="K1936" s="271"/>
    </row>
    <row r="1937" spans="1:11" ht="13.8" hidden="1" thickBot="1" x14ac:dyDescent="0.3">
      <c r="D1937" s="271"/>
      <c r="K1937" s="271"/>
    </row>
    <row r="1938" spans="1:11" ht="13.8" hidden="1" thickBot="1" x14ac:dyDescent="0.3">
      <c r="D1938" s="271"/>
      <c r="K1938" s="271"/>
    </row>
    <row r="1939" spans="1:11" ht="13.8" hidden="1" thickBot="1" x14ac:dyDescent="0.3">
      <c r="D1939" s="271"/>
      <c r="K1939" s="271"/>
    </row>
    <row r="1940" spans="1:11" ht="13.8" hidden="1" thickBot="1" x14ac:dyDescent="0.3">
      <c r="D1940" s="271"/>
      <c r="K1940" s="271"/>
    </row>
    <row r="1941" spans="1:11" ht="13.8" hidden="1" thickBot="1" x14ac:dyDescent="0.3">
      <c r="D1941" s="271"/>
      <c r="K1941" s="271"/>
    </row>
    <row r="1942" spans="1:11" ht="13.8" hidden="1" thickBot="1" x14ac:dyDescent="0.3">
      <c r="D1942" s="271"/>
      <c r="K1942" s="271"/>
    </row>
    <row r="1943" spans="1:11" ht="13.8" hidden="1" thickBot="1" x14ac:dyDescent="0.3">
      <c r="D1943" s="271"/>
      <c r="K1943" s="271"/>
    </row>
    <row r="1944" spans="1:11" ht="14.4" thickBot="1" x14ac:dyDescent="0.35">
      <c r="D1944" s="271"/>
      <c r="J1944" s="81" t="s">
        <v>156</v>
      </c>
      <c r="K1944" s="277">
        <f>K1926-D1926</f>
        <v>0</v>
      </c>
    </row>
    <row r="1945" spans="1:11" ht="20.399999999999999" x14ac:dyDescent="0.35">
      <c r="D1945" s="271"/>
      <c r="J1945" s="75" t="s">
        <v>127</v>
      </c>
    </row>
    <row r="1946" spans="1:11" ht="3.75" customHeight="1" thickBot="1" x14ac:dyDescent="0.3">
      <c r="D1946" s="271"/>
    </row>
    <row r="1947" spans="1:11" ht="25.2" thickBot="1" x14ac:dyDescent="0.3">
      <c r="A1947" s="297" t="s">
        <v>150</v>
      </c>
      <c r="B1947" s="298"/>
      <c r="C1947" s="298"/>
      <c r="D1947" s="298"/>
      <c r="E1947" s="298"/>
      <c r="F1947" s="298"/>
      <c r="G1947" s="298"/>
      <c r="H1947" s="298"/>
      <c r="I1947" s="298"/>
      <c r="J1947" s="298"/>
      <c r="K1947" s="299"/>
    </row>
    <row r="1948" spans="1:11" ht="13.8" thickBot="1" x14ac:dyDescent="0.3">
      <c r="D1948" s="271"/>
    </row>
    <row r="1949" spans="1:11" ht="15.6" x14ac:dyDescent="0.3">
      <c r="A1949" s="300" t="s">
        <v>0</v>
      </c>
      <c r="B1949" s="301"/>
      <c r="C1949" s="302"/>
      <c r="D1949" s="272" t="s">
        <v>1</v>
      </c>
      <c r="E1949" s="279"/>
      <c r="F1949" s="176"/>
      <c r="G1949" s="176"/>
      <c r="H1949" s="1"/>
      <c r="I1949" s="2"/>
      <c r="J1949" s="3" t="s">
        <v>2</v>
      </c>
      <c r="K1949" s="74" t="s">
        <v>1</v>
      </c>
    </row>
    <row r="1950" spans="1:11" ht="13.8" thickBot="1" x14ac:dyDescent="0.3">
      <c r="A1950" s="4"/>
      <c r="B1950" s="5"/>
      <c r="C1950" s="6"/>
      <c r="D1950" s="273" t="s">
        <v>3</v>
      </c>
      <c r="E1950" s="280"/>
      <c r="F1950" s="177"/>
      <c r="G1950" s="177"/>
      <c r="H1950" s="8"/>
      <c r="I1950" s="9"/>
      <c r="J1950" s="10"/>
      <c r="K1950" s="7" t="s">
        <v>3</v>
      </c>
    </row>
    <row r="1951" spans="1:11" ht="15.6" x14ac:dyDescent="0.25">
      <c r="A1951" s="11"/>
      <c r="B1951" s="12"/>
      <c r="C1951" s="13" t="s">
        <v>4</v>
      </c>
      <c r="D1951" s="190"/>
      <c r="E1951" s="281"/>
      <c r="F1951" s="61"/>
      <c r="G1951" s="61"/>
      <c r="H1951" s="11"/>
      <c r="I1951" s="12"/>
      <c r="J1951" s="13" t="s">
        <v>5</v>
      </c>
      <c r="K1951" s="15"/>
    </row>
    <row r="1952" spans="1:11" x14ac:dyDescent="0.25">
      <c r="A1952" s="9"/>
      <c r="B1952" s="17" t="s">
        <v>6</v>
      </c>
      <c r="C1952" s="9"/>
      <c r="D1952" s="18">
        <f>D1953+D1954+D1955+D1956+D1957+D1958+D1959</f>
        <v>0</v>
      </c>
      <c r="E1952" s="39"/>
      <c r="F1952" s="178"/>
      <c r="G1952" s="178"/>
      <c r="H1952" s="9"/>
      <c r="I1952" s="17" t="s">
        <v>7</v>
      </c>
      <c r="J1952" s="9"/>
      <c r="K1952" s="19">
        <f>K1953+K1954+K1955+K1956+K1957+K1958+K1959</f>
        <v>0</v>
      </c>
    </row>
    <row r="1953" spans="1:11" ht="12.75" customHeight="1" x14ac:dyDescent="0.25">
      <c r="A1953" s="21"/>
      <c r="B1953" s="22"/>
      <c r="C1953" s="23" t="s">
        <v>8</v>
      </c>
      <c r="D1953" s="197"/>
      <c r="E1953" s="114"/>
      <c r="F1953" s="115"/>
      <c r="G1953" s="115"/>
      <c r="H1953" s="21"/>
      <c r="I1953" s="22"/>
      <c r="J1953" s="23" t="s">
        <v>9</v>
      </c>
      <c r="K1953" s="197"/>
    </row>
    <row r="1954" spans="1:11" ht="12.75" customHeight="1" x14ac:dyDescent="0.25">
      <c r="A1954" s="21"/>
      <c r="B1954" s="21"/>
      <c r="C1954" s="23" t="s">
        <v>10</v>
      </c>
      <c r="D1954" s="197"/>
      <c r="E1954" s="114"/>
      <c r="F1954" s="115"/>
      <c r="G1954" s="115"/>
      <c r="H1954" s="21"/>
      <c r="I1954" s="22"/>
      <c r="J1954" s="23" t="s">
        <v>11</v>
      </c>
      <c r="K1954" s="197"/>
    </row>
    <row r="1955" spans="1:11" ht="12.75" customHeight="1" x14ac:dyDescent="0.25">
      <c r="A1955" s="21"/>
      <c r="B1955" s="21"/>
      <c r="C1955" s="23" t="s">
        <v>12</v>
      </c>
      <c r="D1955" s="197"/>
      <c r="E1955" s="114"/>
      <c r="F1955" s="115"/>
      <c r="G1955" s="115"/>
      <c r="H1955" s="21"/>
      <c r="I1955" s="21"/>
      <c r="J1955" s="23" t="s">
        <v>13</v>
      </c>
      <c r="K1955" s="197"/>
    </row>
    <row r="1956" spans="1:11" ht="12.75" customHeight="1" x14ac:dyDescent="0.25">
      <c r="A1956" s="21"/>
      <c r="B1956" s="21"/>
      <c r="C1956" s="23" t="s">
        <v>14</v>
      </c>
      <c r="D1956" s="197"/>
      <c r="E1956" s="114"/>
      <c r="F1956" s="115"/>
      <c r="G1956" s="115"/>
      <c r="H1956" s="21"/>
      <c r="I1956" s="21"/>
      <c r="J1956" s="23" t="s">
        <v>15</v>
      </c>
      <c r="K1956" s="197"/>
    </row>
    <row r="1957" spans="1:11" ht="12.75" customHeight="1" x14ac:dyDescent="0.25">
      <c r="A1957" s="21"/>
      <c r="B1957" s="21"/>
      <c r="C1957" s="23" t="s">
        <v>16</v>
      </c>
      <c r="D1957" s="197"/>
      <c r="E1957" s="114"/>
      <c r="F1957" s="115"/>
      <c r="G1957" s="115"/>
      <c r="H1957" s="21"/>
      <c r="I1957" s="21"/>
      <c r="J1957" s="23" t="s">
        <v>17</v>
      </c>
      <c r="K1957" s="197"/>
    </row>
    <row r="1958" spans="1:11" ht="12.75" customHeight="1" x14ac:dyDescent="0.25">
      <c r="A1958" s="21"/>
      <c r="B1958" s="21"/>
      <c r="C1958" s="23" t="s">
        <v>18</v>
      </c>
      <c r="D1958" s="197"/>
      <c r="E1958" s="114"/>
      <c r="F1958" s="115"/>
      <c r="G1958" s="115"/>
      <c r="H1958" s="21"/>
      <c r="I1958" s="21"/>
      <c r="J1958" s="23" t="s">
        <v>19</v>
      </c>
      <c r="K1958" s="197"/>
    </row>
    <row r="1959" spans="1:11" ht="12.75" customHeight="1" x14ac:dyDescent="0.25">
      <c r="A1959" s="21"/>
      <c r="B1959" s="21"/>
      <c r="C1959" s="23" t="s">
        <v>20</v>
      </c>
      <c r="D1959" s="197"/>
      <c r="E1959" s="114"/>
      <c r="F1959" s="115"/>
      <c r="G1959" s="115"/>
      <c r="H1959" s="21"/>
      <c r="I1959" s="21"/>
      <c r="J1959" s="23" t="s">
        <v>21</v>
      </c>
      <c r="K1959" s="197"/>
    </row>
    <row r="1960" spans="1:11" ht="12.75" customHeight="1" x14ac:dyDescent="0.25">
      <c r="A1960" s="21"/>
      <c r="B1960" s="21"/>
      <c r="C1960" s="21"/>
      <c r="D1960" s="52"/>
      <c r="E1960" s="282"/>
      <c r="F1960" s="179"/>
      <c r="G1960" s="179"/>
      <c r="H1960" s="21"/>
      <c r="I1960" s="21"/>
      <c r="J1960" s="24"/>
      <c r="K1960" s="52"/>
    </row>
    <row r="1961" spans="1:11" x14ac:dyDescent="0.25">
      <c r="A1961" s="9"/>
      <c r="B1961" s="17" t="s">
        <v>22</v>
      </c>
      <c r="C1961" s="9"/>
      <c r="D1961" s="19">
        <f>D1962+D1963+D1964+D1965+D1966+D1967</f>
        <v>0</v>
      </c>
      <c r="E1961" s="39"/>
      <c r="F1961" s="178"/>
      <c r="G1961" s="178"/>
      <c r="H1961" s="9"/>
      <c r="I1961" s="17" t="s">
        <v>23</v>
      </c>
      <c r="J1961" s="9"/>
      <c r="K1961" s="19">
        <f>K1963+K1964+K1965+K1968+K1969+K1970+K1971+K1974</f>
        <v>0</v>
      </c>
    </row>
    <row r="1962" spans="1:11" ht="12.75" customHeight="1" x14ac:dyDescent="0.25">
      <c r="A1962" s="21"/>
      <c r="B1962" s="21"/>
      <c r="C1962" s="23" t="s">
        <v>24</v>
      </c>
      <c r="D1962" s="197"/>
      <c r="E1962" s="114"/>
      <c r="F1962" s="115"/>
      <c r="G1962" s="115"/>
      <c r="H1962" s="21"/>
      <c r="I1962" s="21"/>
      <c r="J1962" s="17" t="s">
        <v>25</v>
      </c>
      <c r="K1962" s="31"/>
    </row>
    <row r="1963" spans="1:11" ht="12.75" customHeight="1" x14ac:dyDescent="0.25">
      <c r="A1963" s="21"/>
      <c r="B1963" s="21"/>
      <c r="C1963" s="23" t="s">
        <v>26</v>
      </c>
      <c r="D1963" s="197"/>
      <c r="E1963" s="114"/>
      <c r="F1963" s="115"/>
      <c r="G1963" s="115"/>
      <c r="H1963" s="25"/>
      <c r="I1963" s="25"/>
      <c r="J1963" s="23" t="s">
        <v>27</v>
      </c>
      <c r="K1963" s="197"/>
    </row>
    <row r="1964" spans="1:11" ht="12.75" customHeight="1" x14ac:dyDescent="0.25">
      <c r="A1964" s="21"/>
      <c r="B1964" s="21"/>
      <c r="C1964" s="23" t="s">
        <v>28</v>
      </c>
      <c r="D1964" s="197"/>
      <c r="E1964" s="114"/>
      <c r="F1964" s="115"/>
      <c r="G1964" s="115"/>
      <c r="H1964" s="21"/>
      <c r="I1964" s="21"/>
      <c r="J1964" s="23" t="s">
        <v>29</v>
      </c>
      <c r="K1964" s="197"/>
    </row>
    <row r="1965" spans="1:11" ht="12.75" customHeight="1" x14ac:dyDescent="0.25">
      <c r="A1965" s="21"/>
      <c r="B1965" s="21"/>
      <c r="C1965" s="23" t="s">
        <v>30</v>
      </c>
      <c r="D1965" s="197"/>
      <c r="E1965" s="114"/>
      <c r="F1965" s="115"/>
      <c r="G1965" s="115"/>
      <c r="H1965" s="21"/>
      <c r="I1965" s="21"/>
      <c r="J1965" s="23" t="s">
        <v>31</v>
      </c>
      <c r="K1965" s="197"/>
    </row>
    <row r="1966" spans="1:11" ht="12.75" customHeight="1" x14ac:dyDescent="0.25">
      <c r="A1966" s="21"/>
      <c r="B1966" s="21"/>
      <c r="C1966" s="23" t="s">
        <v>32</v>
      </c>
      <c r="D1966" s="197"/>
      <c r="E1966" s="114"/>
      <c r="F1966" s="115"/>
      <c r="G1966" s="115"/>
      <c r="H1966" s="21"/>
      <c r="I1966" s="21"/>
      <c r="J1966" s="24"/>
      <c r="K1966" s="56"/>
    </row>
    <row r="1967" spans="1:11" ht="12.75" customHeight="1" x14ac:dyDescent="0.25">
      <c r="A1967" s="21"/>
      <c r="B1967" s="21"/>
      <c r="C1967" s="23" t="s">
        <v>33</v>
      </c>
      <c r="D1967" s="197"/>
      <c r="E1967" s="114"/>
      <c r="F1967" s="115"/>
      <c r="G1967" s="115"/>
      <c r="H1967" s="21"/>
      <c r="I1967" s="21"/>
      <c r="J1967" s="17" t="s">
        <v>34</v>
      </c>
      <c r="K1967" s="31"/>
    </row>
    <row r="1968" spans="1:11" ht="12.75" customHeight="1" x14ac:dyDescent="0.25">
      <c r="A1968" s="21"/>
      <c r="B1968" s="21"/>
      <c r="C1968" s="24"/>
      <c r="D1968" s="52"/>
      <c r="E1968" s="283"/>
      <c r="F1968" s="181"/>
      <c r="G1968" s="181"/>
      <c r="H1968" s="25"/>
      <c r="I1968" s="25"/>
      <c r="J1968" s="23" t="s">
        <v>35</v>
      </c>
      <c r="K1968" s="197"/>
    </row>
    <row r="1969" spans="1:11" ht="16.8" x14ac:dyDescent="0.25">
      <c r="A1969" s="9"/>
      <c r="B1969" s="17" t="s">
        <v>36</v>
      </c>
      <c r="C1969" s="26"/>
      <c r="D1969" s="19">
        <f>D1970+D1971+D1972+D1973+D1974+D1975+D1976+D1977+D1978+D1979+D1980+D1981+D1982</f>
        <v>0</v>
      </c>
      <c r="E1969" s="39"/>
      <c r="F1969" s="178"/>
      <c r="G1969" s="178"/>
      <c r="H1969" s="21"/>
      <c r="I1969" s="22"/>
      <c r="J1969" s="23" t="s">
        <v>276</v>
      </c>
      <c r="K1969" s="197"/>
    </row>
    <row r="1970" spans="1:11" ht="12.75" customHeight="1" x14ac:dyDescent="0.25">
      <c r="A1970" s="21"/>
      <c r="B1970" s="21"/>
      <c r="C1970" s="23" t="s">
        <v>37</v>
      </c>
      <c r="D1970" s="197"/>
      <c r="E1970" s="114"/>
      <c r="F1970" s="115"/>
      <c r="G1970" s="115"/>
      <c r="H1970" s="21"/>
      <c r="I1970" s="21"/>
      <c r="J1970" s="23" t="s">
        <v>38</v>
      </c>
      <c r="K1970" s="197"/>
    </row>
    <row r="1971" spans="1:11" ht="12.75" customHeight="1" x14ac:dyDescent="0.25">
      <c r="A1971" s="21"/>
      <c r="B1971" s="21"/>
      <c r="C1971" s="23" t="s">
        <v>39</v>
      </c>
      <c r="D1971" s="197"/>
      <c r="E1971" s="114"/>
      <c r="F1971" s="115"/>
      <c r="G1971" s="115"/>
      <c r="H1971" s="21"/>
      <c r="I1971" s="22"/>
      <c r="J1971" s="23" t="s">
        <v>40</v>
      </c>
      <c r="K1971" s="197"/>
    </row>
    <row r="1972" spans="1:11" ht="12.75" customHeight="1" x14ac:dyDescent="0.25">
      <c r="A1972" s="21"/>
      <c r="B1972" s="21"/>
      <c r="C1972" s="23" t="s">
        <v>41</v>
      </c>
      <c r="D1972" s="197"/>
      <c r="E1972" s="114"/>
      <c r="F1972" s="115"/>
      <c r="G1972" s="115"/>
      <c r="H1972" s="21"/>
      <c r="I1972" s="21"/>
      <c r="J1972" s="22"/>
      <c r="K1972" s="56"/>
    </row>
    <row r="1973" spans="1:11" ht="12.75" customHeight="1" x14ac:dyDescent="0.25">
      <c r="A1973" s="21"/>
      <c r="B1973" s="21"/>
      <c r="C1973" s="23" t="s">
        <v>42</v>
      </c>
      <c r="D1973" s="197"/>
      <c r="E1973" s="114"/>
      <c r="F1973" s="115"/>
      <c r="G1973" s="115"/>
      <c r="H1973" s="21"/>
      <c r="I1973" s="22"/>
      <c r="J1973" s="17" t="s">
        <v>43</v>
      </c>
      <c r="K1973" s="31"/>
    </row>
    <row r="1974" spans="1:11" ht="12.75" customHeight="1" x14ac:dyDescent="0.25">
      <c r="A1974" s="21"/>
      <c r="B1974" s="21"/>
      <c r="C1974" s="23" t="s">
        <v>44</v>
      </c>
      <c r="D1974" s="197"/>
      <c r="E1974" s="114"/>
      <c r="F1974" s="115"/>
      <c r="G1974" s="115"/>
      <c r="H1974" s="25"/>
      <c r="I1974" s="27"/>
      <c r="J1974" s="23" t="s">
        <v>45</v>
      </c>
      <c r="K1974" s="197"/>
    </row>
    <row r="1975" spans="1:11" ht="12.75" customHeight="1" x14ac:dyDescent="0.25">
      <c r="A1975" s="21"/>
      <c r="B1975" s="21"/>
      <c r="C1975" s="23" t="s">
        <v>46</v>
      </c>
      <c r="D1975" s="197"/>
      <c r="E1975" s="114"/>
      <c r="F1975" s="115"/>
      <c r="G1975" s="115"/>
      <c r="H1975" s="21"/>
      <c r="I1975" s="28"/>
      <c r="J1975" s="29"/>
      <c r="K1975" s="56"/>
    </row>
    <row r="1976" spans="1:11" ht="12.75" customHeight="1" x14ac:dyDescent="0.25">
      <c r="A1976" s="21"/>
      <c r="B1976" s="21"/>
      <c r="C1976" s="23" t="s">
        <v>47</v>
      </c>
      <c r="D1976" s="197"/>
      <c r="E1976" s="114"/>
      <c r="F1976" s="115"/>
      <c r="G1976" s="115"/>
      <c r="H1976" s="21"/>
      <c r="I1976" s="28"/>
      <c r="J1976" s="30"/>
      <c r="K1976" s="31"/>
    </row>
    <row r="1977" spans="1:11" ht="12.75" customHeight="1" x14ac:dyDescent="0.25">
      <c r="A1977" s="21"/>
      <c r="B1977" s="21"/>
      <c r="C1977" s="23" t="s">
        <v>48</v>
      </c>
      <c r="D1977" s="197"/>
      <c r="E1977" s="114"/>
      <c r="F1977" s="115"/>
      <c r="G1977" s="115"/>
      <c r="H1977" s="9"/>
      <c r="I1977" s="32" t="s">
        <v>49</v>
      </c>
      <c r="J1977" s="33"/>
      <c r="K1977" s="19">
        <f>K1978+K1979+K1980+K1981+K1982</f>
        <v>0</v>
      </c>
    </row>
    <row r="1978" spans="1:11" ht="12.75" customHeight="1" x14ac:dyDescent="0.25">
      <c r="A1978" s="21"/>
      <c r="B1978" s="21"/>
      <c r="C1978" s="23" t="s">
        <v>50</v>
      </c>
      <c r="D1978" s="197"/>
      <c r="E1978" s="114"/>
      <c r="F1978" s="115"/>
      <c r="G1978" s="115"/>
      <c r="H1978" s="34"/>
      <c r="I1978" s="22"/>
      <c r="J1978" s="23" t="s">
        <v>51</v>
      </c>
      <c r="K1978" s="197"/>
    </row>
    <row r="1979" spans="1:11" ht="12.75" customHeight="1" x14ac:dyDescent="0.25">
      <c r="A1979" s="21"/>
      <c r="B1979" s="21"/>
      <c r="C1979" s="23" t="s">
        <v>52</v>
      </c>
      <c r="D1979" s="197"/>
      <c r="E1979" s="114"/>
      <c r="F1979" s="115"/>
      <c r="G1979" s="115"/>
      <c r="H1979" s="34"/>
      <c r="I1979" s="21"/>
      <c r="J1979" s="35" t="s">
        <v>53</v>
      </c>
      <c r="K1979" s="197"/>
    </row>
    <row r="1980" spans="1:11" ht="12.75" customHeight="1" x14ac:dyDescent="0.25">
      <c r="A1980" s="21"/>
      <c r="B1980" s="21"/>
      <c r="C1980" s="23" t="s">
        <v>54</v>
      </c>
      <c r="D1980" s="197"/>
      <c r="E1980" s="114"/>
      <c r="F1980" s="115"/>
      <c r="G1980" s="115"/>
      <c r="H1980" s="21"/>
      <c r="I1980" s="21"/>
      <c r="J1980" s="35" t="s">
        <v>55</v>
      </c>
      <c r="K1980" s="197"/>
    </row>
    <row r="1981" spans="1:11" ht="12.75" customHeight="1" x14ac:dyDescent="0.25">
      <c r="A1981" s="21"/>
      <c r="B1981" s="21"/>
      <c r="C1981" s="23" t="s">
        <v>56</v>
      </c>
      <c r="D1981" s="197"/>
      <c r="E1981" s="114"/>
      <c r="F1981" s="115"/>
      <c r="G1981" s="115"/>
      <c r="H1981" s="21"/>
      <c r="I1981" s="21"/>
      <c r="J1981" s="23" t="s">
        <v>57</v>
      </c>
      <c r="K1981" s="197"/>
    </row>
    <row r="1982" spans="1:11" ht="12.75" customHeight="1" x14ac:dyDescent="0.25">
      <c r="A1982" s="21"/>
      <c r="B1982" s="21"/>
      <c r="C1982" s="23" t="s">
        <v>58</v>
      </c>
      <c r="D1982" s="197"/>
      <c r="E1982" s="114"/>
      <c r="F1982" s="115"/>
      <c r="G1982" s="115"/>
      <c r="H1982" s="21"/>
      <c r="I1982" s="21"/>
      <c r="J1982" s="35" t="s">
        <v>59</v>
      </c>
      <c r="K1982" s="197"/>
    </row>
    <row r="1983" spans="1:11" ht="12.75" customHeight="1" x14ac:dyDescent="0.25">
      <c r="A1983" s="21"/>
      <c r="B1983" s="21"/>
      <c r="C1983" s="21"/>
      <c r="D1983" s="52"/>
      <c r="E1983" s="282"/>
      <c r="F1983" s="179"/>
      <c r="G1983" s="179"/>
      <c r="H1983" s="21"/>
      <c r="I1983" s="21"/>
      <c r="J1983" s="24"/>
      <c r="K1983" s="52"/>
    </row>
    <row r="1984" spans="1:11" ht="16.8" x14ac:dyDescent="0.25">
      <c r="A1984" s="21"/>
      <c r="B1984" s="17" t="s">
        <v>60</v>
      </c>
      <c r="C1984" s="9"/>
      <c r="D1984" s="19">
        <f>D1985</f>
        <v>0</v>
      </c>
      <c r="E1984" s="39"/>
      <c r="F1984" s="178"/>
      <c r="G1984" s="178"/>
      <c r="H1984" s="9"/>
      <c r="I1984" s="17" t="s">
        <v>61</v>
      </c>
      <c r="J1984" s="9"/>
      <c r="K1984" s="19">
        <f>K1985</f>
        <v>0</v>
      </c>
    </row>
    <row r="1985" spans="1:11" ht="12.75" customHeight="1" x14ac:dyDescent="0.25">
      <c r="A1985" s="21"/>
      <c r="B1985" s="21"/>
      <c r="C1985" s="23" t="s">
        <v>62</v>
      </c>
      <c r="D1985" s="197"/>
      <c r="E1985" s="114"/>
      <c r="F1985" s="115"/>
      <c r="G1985" s="115"/>
      <c r="H1985" s="21"/>
      <c r="I1985" s="21"/>
      <c r="J1985" s="35" t="s">
        <v>63</v>
      </c>
      <c r="K1985" s="67"/>
    </row>
    <row r="1986" spans="1:11" ht="12.75" customHeight="1" x14ac:dyDescent="0.25">
      <c r="A1986" s="21"/>
      <c r="B1986" s="21"/>
      <c r="C1986" s="29"/>
      <c r="D1986" s="52"/>
      <c r="E1986" s="282"/>
      <c r="F1986" s="179"/>
      <c r="G1986" s="179"/>
      <c r="H1986" s="36"/>
      <c r="I1986" s="22"/>
      <c r="J1986" s="37"/>
      <c r="K1986" s="38"/>
    </row>
    <row r="1987" spans="1:11" ht="16.8" x14ac:dyDescent="0.25">
      <c r="A1987" s="9"/>
      <c r="B1987" s="17" t="s">
        <v>64</v>
      </c>
      <c r="C1987" s="33"/>
      <c r="D1987" s="19">
        <f>D1988+D1989+D1990</f>
        <v>0</v>
      </c>
      <c r="E1987" s="39"/>
      <c r="F1987" s="178"/>
      <c r="G1987" s="178"/>
      <c r="H1987" s="36"/>
      <c r="I1987" s="22"/>
      <c r="J1987" s="37"/>
      <c r="K1987" s="39"/>
    </row>
    <row r="1988" spans="1:11" ht="12.75" customHeight="1" x14ac:dyDescent="0.25">
      <c r="A1988" s="21"/>
      <c r="B1988" s="21"/>
      <c r="C1988" s="23" t="s">
        <v>65</v>
      </c>
      <c r="D1988" s="197"/>
      <c r="E1988" s="114"/>
      <c r="F1988" s="115"/>
      <c r="G1988" s="115"/>
      <c r="H1988" s="21"/>
      <c r="I1988" s="21"/>
      <c r="J1988" s="37"/>
      <c r="K1988" s="39"/>
    </row>
    <row r="1989" spans="1:11" ht="12.75" customHeight="1" x14ac:dyDescent="0.25">
      <c r="A1989" s="21"/>
      <c r="B1989" s="21"/>
      <c r="C1989" s="23" t="s">
        <v>66</v>
      </c>
      <c r="D1989" s="197"/>
      <c r="E1989" s="114"/>
      <c r="F1989" s="115"/>
      <c r="G1989" s="115"/>
      <c r="H1989" s="21"/>
      <c r="I1989" s="21"/>
      <c r="J1989" s="37"/>
      <c r="K1989" s="40"/>
    </row>
    <row r="1990" spans="1:11" ht="12.75" customHeight="1" x14ac:dyDescent="0.25">
      <c r="A1990" s="21"/>
      <c r="B1990" s="21"/>
      <c r="C1990" s="23" t="s">
        <v>67</v>
      </c>
      <c r="D1990" s="197"/>
      <c r="E1990" s="114"/>
      <c r="F1990" s="115"/>
      <c r="G1990" s="115"/>
      <c r="H1990" s="21"/>
      <c r="I1990" s="21"/>
      <c r="J1990" s="41"/>
      <c r="K1990" s="42"/>
    </row>
    <row r="1991" spans="1:11" ht="12.75" customHeight="1" x14ac:dyDescent="0.25">
      <c r="A1991" s="21"/>
      <c r="B1991" s="21"/>
      <c r="C1991" s="29"/>
      <c r="D1991" s="52"/>
      <c r="E1991" s="282"/>
      <c r="F1991" s="179"/>
      <c r="G1991" s="179"/>
      <c r="H1991" s="21"/>
      <c r="I1991" s="21"/>
      <c r="J1991" s="41"/>
      <c r="K1991" s="42"/>
    </row>
    <row r="1992" spans="1:11" ht="16.8" x14ac:dyDescent="0.25">
      <c r="A1992" s="25"/>
      <c r="B1992" s="17" t="s">
        <v>68</v>
      </c>
      <c r="C1992" s="33"/>
      <c r="D1992" s="19">
        <f>D1993+D1994+D1995+D1996+D1997+D1998</f>
        <v>0</v>
      </c>
      <c r="E1992" s="39"/>
      <c r="F1992" s="178"/>
      <c r="G1992" s="178"/>
      <c r="H1992" s="21"/>
      <c r="I1992" s="21"/>
      <c r="J1992" s="37"/>
      <c r="K1992" s="40"/>
    </row>
    <row r="1993" spans="1:11" ht="12.75" customHeight="1" x14ac:dyDescent="0.25">
      <c r="A1993" s="21"/>
      <c r="B1993" s="22"/>
      <c r="C1993" s="23" t="s">
        <v>69</v>
      </c>
      <c r="D1993" s="197"/>
      <c r="E1993" s="114"/>
      <c r="F1993" s="115"/>
      <c r="G1993" s="115"/>
      <c r="H1993" s="36"/>
      <c r="I1993" s="43"/>
      <c r="J1993" s="44"/>
      <c r="K1993" s="45"/>
    </row>
    <row r="1994" spans="1:11" ht="12.75" customHeight="1" x14ac:dyDescent="0.25">
      <c r="A1994" s="21"/>
      <c r="B1994" s="21"/>
      <c r="C1994" s="23" t="s">
        <v>70</v>
      </c>
      <c r="D1994" s="197"/>
      <c r="E1994" s="114"/>
      <c r="F1994" s="115"/>
      <c r="G1994" s="115"/>
      <c r="H1994" s="21"/>
      <c r="I1994" s="43"/>
      <c r="J1994" s="44"/>
      <c r="K1994" s="45"/>
    </row>
    <row r="1995" spans="1:11" ht="12.75" customHeight="1" x14ac:dyDescent="0.25">
      <c r="A1995" s="21"/>
      <c r="B1995" s="21"/>
      <c r="C1995" s="23" t="s">
        <v>71</v>
      </c>
      <c r="D1995" s="197"/>
      <c r="E1995" s="114"/>
      <c r="F1995" s="115"/>
      <c r="G1995" s="115"/>
      <c r="H1995" s="21"/>
      <c r="I1995" s="43"/>
      <c r="J1995" s="44"/>
      <c r="K1995" s="45"/>
    </row>
    <row r="1996" spans="1:11" ht="12.75" customHeight="1" x14ac:dyDescent="0.25">
      <c r="A1996" s="21"/>
      <c r="B1996" s="21"/>
      <c r="C1996" s="23" t="s">
        <v>72</v>
      </c>
      <c r="D1996" s="197"/>
      <c r="E1996" s="114"/>
      <c r="F1996" s="115"/>
      <c r="G1996" s="115"/>
      <c r="H1996" s="21"/>
      <c r="I1996" s="43"/>
      <c r="J1996" s="44"/>
      <c r="K1996" s="45"/>
    </row>
    <row r="1997" spans="1:11" ht="12.75" customHeight="1" x14ac:dyDescent="0.25">
      <c r="A1997" s="21"/>
      <c r="B1997" s="21"/>
      <c r="C1997" s="23" t="s">
        <v>73</v>
      </c>
      <c r="D1997" s="197"/>
      <c r="E1997" s="114"/>
      <c r="F1997" s="115"/>
      <c r="G1997" s="115"/>
      <c r="H1997" s="36"/>
      <c r="I1997" s="43"/>
      <c r="J1997" s="44"/>
      <c r="K1997" s="45"/>
    </row>
    <row r="1998" spans="1:11" ht="12.75" customHeight="1" x14ac:dyDescent="0.25">
      <c r="A1998" s="21"/>
      <c r="B1998" s="21"/>
      <c r="C1998" s="23" t="s">
        <v>74</v>
      </c>
      <c r="D1998" s="197"/>
      <c r="E1998" s="114"/>
      <c r="F1998" s="115"/>
      <c r="G1998" s="115"/>
      <c r="H1998" s="21"/>
      <c r="I1998" s="43"/>
      <c r="J1998" s="44"/>
      <c r="K1998" s="45"/>
    </row>
    <row r="1999" spans="1:11" ht="12.75" customHeight="1" x14ac:dyDescent="0.25">
      <c r="A1999" s="21"/>
      <c r="B1999" s="21"/>
      <c r="C1999" s="29"/>
      <c r="D1999" s="52"/>
      <c r="E1999" s="282"/>
      <c r="F1999" s="179"/>
      <c r="G1999" s="179"/>
      <c r="H1999" s="21"/>
      <c r="I1999" s="43"/>
      <c r="J1999" s="44"/>
      <c r="K1999" s="45"/>
    </row>
    <row r="2000" spans="1:11" ht="16.8" x14ac:dyDescent="0.25">
      <c r="A2000" s="46"/>
      <c r="B2000" s="17" t="s">
        <v>75</v>
      </c>
      <c r="C2000" s="47"/>
      <c r="D2000" s="19">
        <f>D2001+D2002</f>
        <v>0</v>
      </c>
      <c r="E2000" s="39"/>
      <c r="F2000" s="178"/>
      <c r="G2000" s="178"/>
      <c r="H2000" s="21"/>
      <c r="I2000" s="43"/>
      <c r="J2000" s="44"/>
      <c r="K2000" s="45"/>
    </row>
    <row r="2001" spans="1:11" ht="12.75" customHeight="1" x14ac:dyDescent="0.25">
      <c r="A2001" s="21"/>
      <c r="B2001" s="21"/>
      <c r="C2001" s="23" t="s">
        <v>76</v>
      </c>
      <c r="D2001" s="197"/>
      <c r="E2001" s="114"/>
      <c r="F2001" s="115"/>
      <c r="G2001" s="115"/>
      <c r="H2001" s="21"/>
      <c r="I2001" s="43"/>
      <c r="J2001" s="44"/>
      <c r="K2001" s="45"/>
    </row>
    <row r="2002" spans="1:11" ht="12.75" customHeight="1" x14ac:dyDescent="0.25">
      <c r="A2002" s="21"/>
      <c r="B2002" s="21"/>
      <c r="C2002" s="23" t="s">
        <v>77</v>
      </c>
      <c r="D2002" s="197"/>
      <c r="E2002" s="114"/>
      <c r="F2002" s="115"/>
      <c r="G2002" s="115"/>
      <c r="H2002" s="22"/>
      <c r="I2002" s="43"/>
      <c r="J2002" s="44"/>
      <c r="K2002" s="45"/>
    </row>
    <row r="2003" spans="1:11" ht="12.75" customHeight="1" x14ac:dyDescent="0.25">
      <c r="A2003" s="21"/>
      <c r="B2003" s="21"/>
      <c r="C2003" s="30"/>
      <c r="D2003" s="49"/>
      <c r="E2003" s="42"/>
      <c r="F2003" s="42"/>
      <c r="G2003" s="42"/>
      <c r="H2003" s="21"/>
      <c r="I2003" s="43"/>
      <c r="J2003" s="44"/>
      <c r="K2003" s="45"/>
    </row>
    <row r="2004" spans="1:11" x14ac:dyDescent="0.25">
      <c r="A2004" s="17"/>
      <c r="B2004" s="17" t="s">
        <v>78</v>
      </c>
      <c r="C2004" s="33"/>
      <c r="D2004" s="51">
        <f>D2005+D2006</f>
        <v>0</v>
      </c>
      <c r="E2004" s="42"/>
      <c r="F2004" s="185"/>
      <c r="G2004" s="185"/>
      <c r="H2004" s="43"/>
      <c r="I2004" s="17" t="s">
        <v>79</v>
      </c>
      <c r="J2004" s="9"/>
      <c r="K2004" s="51">
        <f>K2005+K2006</f>
        <v>0</v>
      </c>
    </row>
    <row r="2005" spans="1:11" ht="12.75" customHeight="1" x14ac:dyDescent="0.25">
      <c r="A2005" s="21"/>
      <c r="B2005" s="21"/>
      <c r="C2005" s="23" t="s">
        <v>80</v>
      </c>
      <c r="D2005" s="197"/>
      <c r="E2005" s="114"/>
      <c r="F2005" s="115"/>
      <c r="G2005" s="115"/>
      <c r="H2005" s="43"/>
      <c r="I2005" s="21"/>
      <c r="J2005" s="35" t="s">
        <v>81</v>
      </c>
      <c r="K2005" s="67"/>
    </row>
    <row r="2006" spans="1:11" ht="12.75" customHeight="1" x14ac:dyDescent="0.25">
      <c r="A2006" s="21"/>
      <c r="B2006" s="21"/>
      <c r="C2006" s="35" t="s">
        <v>82</v>
      </c>
      <c r="D2006" s="197"/>
      <c r="E2006" s="114"/>
      <c r="F2006" s="115"/>
      <c r="G2006" s="115"/>
      <c r="H2006" s="43"/>
      <c r="I2006" s="21"/>
      <c r="J2006" s="35" t="s">
        <v>83</v>
      </c>
      <c r="K2006" s="67"/>
    </row>
    <row r="2007" spans="1:11" ht="12.75" customHeight="1" x14ac:dyDescent="0.25">
      <c r="A2007" s="21"/>
      <c r="B2007" s="21"/>
      <c r="C2007" s="21"/>
      <c r="D2007" s="52"/>
      <c r="E2007" s="39"/>
      <c r="F2007" s="40"/>
      <c r="G2007" s="40"/>
      <c r="H2007" s="43"/>
      <c r="I2007" s="21"/>
      <c r="J2007" s="21"/>
      <c r="K2007" s="52"/>
    </row>
    <row r="2008" spans="1:11" x14ac:dyDescent="0.25">
      <c r="A2008" s="53"/>
      <c r="B2008" s="17" t="s">
        <v>84</v>
      </c>
      <c r="C2008" s="9"/>
      <c r="D2008" s="51">
        <f>D2009+D2010</f>
        <v>0</v>
      </c>
      <c r="E2008" s="42"/>
      <c r="F2008" s="185"/>
      <c r="G2008" s="185"/>
      <c r="H2008" s="54"/>
      <c r="I2008" s="17" t="s">
        <v>85</v>
      </c>
      <c r="J2008" s="9"/>
      <c r="K2008" s="51">
        <f>K2009+K2010</f>
        <v>0</v>
      </c>
    </row>
    <row r="2009" spans="1:11" ht="12.75" customHeight="1" x14ac:dyDescent="0.25">
      <c r="A2009" s="21"/>
      <c r="B2009" s="22"/>
      <c r="C2009" s="35" t="s">
        <v>86</v>
      </c>
      <c r="D2009" s="197"/>
      <c r="E2009" s="114"/>
      <c r="F2009" s="115"/>
      <c r="G2009" s="115"/>
      <c r="H2009" s="36"/>
      <c r="I2009" s="21"/>
      <c r="J2009" s="35" t="s">
        <v>87</v>
      </c>
      <c r="K2009" s="197"/>
    </row>
    <row r="2010" spans="1:11" ht="12.75" customHeight="1" x14ac:dyDescent="0.25">
      <c r="A2010" s="21"/>
      <c r="B2010" s="21"/>
      <c r="C2010" s="35" t="s">
        <v>88</v>
      </c>
      <c r="D2010" s="197"/>
      <c r="E2010" s="114"/>
      <c r="F2010" s="115"/>
      <c r="G2010" s="115"/>
      <c r="H2010" s="36"/>
      <c r="I2010" s="21"/>
      <c r="J2010" s="35" t="s">
        <v>89</v>
      </c>
      <c r="K2010" s="197"/>
    </row>
    <row r="2011" spans="1:11" ht="12.75" customHeight="1" thickBot="1" x14ac:dyDescent="0.3">
      <c r="A2011" s="21"/>
      <c r="B2011" s="21"/>
      <c r="C2011" s="55"/>
      <c r="D2011" s="56"/>
      <c r="E2011" s="39"/>
      <c r="F2011" s="40"/>
      <c r="G2011" s="40"/>
      <c r="H2011" s="36"/>
      <c r="I2011" s="21"/>
      <c r="J2011" s="21"/>
      <c r="K2011" s="56"/>
    </row>
    <row r="2012" spans="1:11" ht="17.399999999999999" thickBot="1" x14ac:dyDescent="0.3">
      <c r="A2012" s="21"/>
      <c r="B2012" s="21"/>
      <c r="C2012" s="57" t="s">
        <v>90</v>
      </c>
      <c r="D2012" s="58">
        <f>D1952+D1961+D1969+D1984+D1987+D1992+D2000+D2004+D2008</f>
        <v>0</v>
      </c>
      <c r="E2012" s="42"/>
      <c r="F2012" s="186"/>
      <c r="G2012" s="186"/>
      <c r="H2012" s="36"/>
      <c r="I2012" s="21"/>
      <c r="J2012" s="57" t="s">
        <v>91</v>
      </c>
      <c r="K2012" s="58">
        <f>K1952+K1961+K1977+K1984+K2004+K2008</f>
        <v>0</v>
      </c>
    </row>
    <row r="2013" spans="1:11" ht="12.75" customHeight="1" x14ac:dyDescent="0.25">
      <c r="A2013" s="21"/>
      <c r="B2013" s="21"/>
      <c r="C2013" s="59"/>
      <c r="D2013" s="42"/>
      <c r="E2013" s="42"/>
      <c r="F2013" s="42"/>
      <c r="G2013" s="42"/>
      <c r="H2013" s="36"/>
      <c r="I2013" s="21"/>
      <c r="J2013" s="50"/>
      <c r="K2013" s="42"/>
    </row>
    <row r="2014" spans="1:11" ht="15.6" x14ac:dyDescent="0.25">
      <c r="A2014" s="11"/>
      <c r="B2014" s="12"/>
      <c r="C2014" s="13" t="s">
        <v>92</v>
      </c>
      <c r="D2014" s="42"/>
      <c r="E2014" s="60"/>
      <c r="F2014" s="60"/>
      <c r="G2014" s="60"/>
      <c r="H2014" s="11"/>
      <c r="I2014" s="12"/>
      <c r="J2014" s="12"/>
      <c r="K2014" s="275"/>
    </row>
    <row r="2015" spans="1:11" ht="12.75" customHeight="1" x14ac:dyDescent="0.25">
      <c r="A2015" s="21"/>
      <c r="B2015" s="21"/>
      <c r="C2015" s="62" t="s">
        <v>93</v>
      </c>
      <c r="D2015" s="197">
        <f>Personnel!F35</f>
        <v>0</v>
      </c>
      <c r="E2015" s="114"/>
      <c r="F2015" s="115"/>
      <c r="G2015" s="115"/>
      <c r="H2015" s="43"/>
      <c r="I2015" s="43"/>
      <c r="J2015" s="43"/>
      <c r="K2015" s="45"/>
    </row>
    <row r="2016" spans="1:11" ht="12.75" customHeight="1" x14ac:dyDescent="0.25">
      <c r="A2016" s="21"/>
      <c r="B2016" s="21"/>
      <c r="C2016" s="62" t="s">
        <v>94</v>
      </c>
      <c r="D2016" s="197">
        <f>'Ensembles immobiliers'!F35</f>
        <v>0</v>
      </c>
      <c r="E2016" s="114"/>
      <c r="F2016" s="115"/>
      <c r="G2016" s="115"/>
      <c r="H2016" s="43"/>
      <c r="I2016" s="43"/>
      <c r="J2016" s="43"/>
      <c r="K2016" s="45"/>
    </row>
    <row r="2017" spans="1:11" ht="12.75" customHeight="1" x14ac:dyDescent="0.25">
      <c r="A2017" s="21"/>
      <c r="B2017" s="21"/>
      <c r="C2017" s="62" t="s">
        <v>95</v>
      </c>
      <c r="D2017" s="197">
        <f>'Adm générale'!F34</f>
        <v>0</v>
      </c>
      <c r="E2017" s="114"/>
      <c r="F2017" s="115"/>
      <c r="G2017" s="115"/>
      <c r="H2017" s="43"/>
      <c r="I2017" s="43"/>
      <c r="J2017" s="43"/>
      <c r="K2017" s="45"/>
    </row>
    <row r="2018" spans="1:11" ht="12.75" customHeight="1" x14ac:dyDescent="0.25">
      <c r="A2018" s="21"/>
      <c r="B2018" s="21"/>
      <c r="C2018" s="63"/>
      <c r="D2018" s="56"/>
      <c r="E2018" s="114"/>
      <c r="F2018" s="115"/>
      <c r="G2018" s="115"/>
      <c r="H2018" s="43"/>
      <c r="I2018" s="43"/>
      <c r="J2018" s="43"/>
      <c r="K2018" s="45"/>
    </row>
    <row r="2019" spans="1:11" x14ac:dyDescent="0.25">
      <c r="A2019" s="53"/>
      <c r="B2019" s="17" t="s">
        <v>96</v>
      </c>
      <c r="C2019" s="64"/>
      <c r="D2019" s="51">
        <f>D2020+D2021+D2022</f>
        <v>0</v>
      </c>
      <c r="E2019" s="42"/>
      <c r="F2019" s="185"/>
      <c r="G2019" s="185"/>
      <c r="H2019" s="9"/>
      <c r="I2019" s="17" t="s">
        <v>97</v>
      </c>
      <c r="J2019" s="65"/>
      <c r="K2019" s="51">
        <f>K2020+K2021+K2022</f>
        <v>0</v>
      </c>
    </row>
    <row r="2020" spans="1:11" ht="12.75" customHeight="1" x14ac:dyDescent="0.25">
      <c r="A2020" s="21"/>
      <c r="B2020" s="21"/>
      <c r="C2020" s="35" t="s">
        <v>98</v>
      </c>
      <c r="D2020" s="197">
        <f>'Secours nature'!C31</f>
        <v>0</v>
      </c>
      <c r="E2020" s="114"/>
      <c r="F2020" s="115"/>
      <c r="G2020" s="115"/>
      <c r="H2020" s="43"/>
      <c r="I2020" s="66"/>
      <c r="J2020" s="35" t="s">
        <v>99</v>
      </c>
      <c r="K2020" s="67">
        <f>D2020</f>
        <v>0</v>
      </c>
    </row>
    <row r="2021" spans="1:11" ht="12.75" customHeight="1" x14ac:dyDescent="0.25">
      <c r="A2021" s="21"/>
      <c r="B2021" s="21"/>
      <c r="C2021" s="68" t="s">
        <v>100</v>
      </c>
      <c r="D2021" s="197">
        <f>'Biens et Prestations'!C32</f>
        <v>0</v>
      </c>
      <c r="E2021" s="114"/>
      <c r="F2021" s="115"/>
      <c r="G2021" s="115"/>
      <c r="H2021" s="43"/>
      <c r="I2021" s="66"/>
      <c r="J2021" s="35" t="s">
        <v>101</v>
      </c>
      <c r="K2021" s="67">
        <f>D2021</f>
        <v>0</v>
      </c>
    </row>
    <row r="2022" spans="1:11" ht="12.75" customHeight="1" x14ac:dyDescent="0.25">
      <c r="A2022" s="21"/>
      <c r="B2022" s="21"/>
      <c r="C2022" s="35" t="s">
        <v>102</v>
      </c>
      <c r="D2022" s="197">
        <f>Bénévoles!D33</f>
        <v>0</v>
      </c>
      <c r="E2022" s="114"/>
      <c r="F2022" s="115"/>
      <c r="G2022" s="115"/>
      <c r="H2022" s="43"/>
      <c r="I2022" s="21"/>
      <c r="J2022" s="35" t="s">
        <v>103</v>
      </c>
      <c r="K2022" s="67">
        <f>D2022</f>
        <v>0</v>
      </c>
    </row>
    <row r="2023" spans="1:11" ht="12.75" customHeight="1" thickBot="1" x14ac:dyDescent="0.3">
      <c r="A2023" s="21"/>
      <c r="B2023" s="21"/>
      <c r="C2023" s="69"/>
      <c r="D2023" s="56"/>
      <c r="E2023" s="39"/>
      <c r="F2023" s="40"/>
      <c r="G2023" s="40"/>
      <c r="H2023" s="43"/>
      <c r="I2023" s="43"/>
      <c r="J2023" s="70"/>
      <c r="K2023" s="217"/>
    </row>
    <row r="2024" spans="1:11" ht="17.399999999999999" thickBot="1" x14ac:dyDescent="0.3">
      <c r="A2024" s="21"/>
      <c r="B2024" s="21"/>
      <c r="C2024" s="57" t="s">
        <v>104</v>
      </c>
      <c r="D2024" s="58">
        <f>D2015+D2016+D2017+D2019</f>
        <v>0</v>
      </c>
      <c r="E2024" s="42"/>
      <c r="F2024" s="186"/>
      <c r="G2024" s="186"/>
      <c r="H2024" s="43"/>
      <c r="I2024" s="43"/>
      <c r="J2024" s="57" t="s">
        <v>105</v>
      </c>
      <c r="K2024" s="58">
        <f>K2019</f>
        <v>0</v>
      </c>
    </row>
    <row r="2025" spans="1:11" ht="12.75" customHeight="1" thickBot="1" x14ac:dyDescent="0.3">
      <c r="A2025" s="21"/>
      <c r="B2025" s="21"/>
      <c r="C2025" s="21"/>
      <c r="D2025" s="218"/>
      <c r="E2025" s="282"/>
      <c r="F2025" s="179"/>
      <c r="G2025" s="179"/>
      <c r="H2025" s="43"/>
      <c r="I2025" s="43"/>
      <c r="J2025" s="43"/>
      <c r="K2025" s="219"/>
    </row>
    <row r="2026" spans="1:11" ht="17.25" customHeight="1" thickBot="1" x14ac:dyDescent="0.3">
      <c r="A2026" s="21"/>
      <c r="B2026" s="21"/>
      <c r="C2026" s="71" t="s">
        <v>106</v>
      </c>
      <c r="D2026" s="72">
        <f>D2012+D2024</f>
        <v>0</v>
      </c>
      <c r="E2026" s="42"/>
      <c r="F2026" s="187"/>
      <c r="G2026" s="187"/>
      <c r="H2026" s="43"/>
      <c r="I2026" s="43"/>
      <c r="J2026" s="71" t="s">
        <v>107</v>
      </c>
      <c r="K2026" s="72">
        <f>K2012+K2024</f>
        <v>0</v>
      </c>
    </row>
    <row r="2027" spans="1:11" ht="13.8" hidden="1" thickBot="1" x14ac:dyDescent="0.3">
      <c r="D2027" s="271"/>
      <c r="K2027" s="271"/>
    </row>
    <row r="2028" spans="1:11" ht="13.8" hidden="1" thickBot="1" x14ac:dyDescent="0.3">
      <c r="D2028" s="271"/>
      <c r="K2028" s="271"/>
    </row>
    <row r="2029" spans="1:11" ht="13.8" hidden="1" thickBot="1" x14ac:dyDescent="0.3">
      <c r="D2029" s="271"/>
      <c r="K2029" s="271"/>
    </row>
    <row r="2030" spans="1:11" ht="13.8" hidden="1" thickBot="1" x14ac:dyDescent="0.3">
      <c r="D2030" s="271"/>
      <c r="K2030" s="271"/>
    </row>
    <row r="2031" spans="1:11" ht="13.8" hidden="1" thickBot="1" x14ac:dyDescent="0.3">
      <c r="D2031" s="271"/>
      <c r="K2031" s="271"/>
    </row>
    <row r="2032" spans="1:11" ht="13.8" hidden="1" thickBot="1" x14ac:dyDescent="0.3">
      <c r="D2032" s="271"/>
      <c r="K2032" s="271"/>
    </row>
    <row r="2033" spans="1:11" ht="13.8" hidden="1" thickBot="1" x14ac:dyDescent="0.3">
      <c r="D2033" s="271"/>
      <c r="K2033" s="271"/>
    </row>
    <row r="2034" spans="1:11" ht="13.8" hidden="1" thickBot="1" x14ac:dyDescent="0.3">
      <c r="D2034" s="271"/>
      <c r="K2034" s="271"/>
    </row>
    <row r="2035" spans="1:11" ht="13.8" hidden="1" thickBot="1" x14ac:dyDescent="0.3">
      <c r="D2035" s="271"/>
      <c r="K2035" s="271"/>
    </row>
    <row r="2036" spans="1:11" ht="13.8" hidden="1" thickBot="1" x14ac:dyDescent="0.3">
      <c r="D2036" s="271"/>
      <c r="K2036" s="271"/>
    </row>
    <row r="2037" spans="1:11" ht="13.8" hidden="1" thickBot="1" x14ac:dyDescent="0.3">
      <c r="D2037" s="271"/>
      <c r="K2037" s="271"/>
    </row>
    <row r="2038" spans="1:11" ht="13.8" hidden="1" thickBot="1" x14ac:dyDescent="0.3">
      <c r="D2038" s="271"/>
      <c r="K2038" s="271"/>
    </row>
    <row r="2039" spans="1:11" ht="13.8" hidden="1" thickBot="1" x14ac:dyDescent="0.3">
      <c r="D2039" s="271"/>
      <c r="K2039" s="271"/>
    </row>
    <row r="2040" spans="1:11" ht="13.8" hidden="1" thickBot="1" x14ac:dyDescent="0.3">
      <c r="D2040" s="271"/>
      <c r="K2040" s="271"/>
    </row>
    <row r="2041" spans="1:11" ht="13.8" hidden="1" thickBot="1" x14ac:dyDescent="0.3">
      <c r="D2041" s="271"/>
      <c r="K2041" s="271"/>
    </row>
    <row r="2042" spans="1:11" ht="13.8" hidden="1" thickBot="1" x14ac:dyDescent="0.3">
      <c r="D2042" s="271"/>
      <c r="K2042" s="271"/>
    </row>
    <row r="2043" spans="1:11" ht="13.8" hidden="1" thickBot="1" x14ac:dyDescent="0.3">
      <c r="D2043" s="271"/>
      <c r="K2043" s="271"/>
    </row>
    <row r="2044" spans="1:11" ht="14.4" thickBot="1" x14ac:dyDescent="0.35">
      <c r="D2044" s="271"/>
      <c r="J2044" s="81" t="s">
        <v>156</v>
      </c>
      <c r="K2044" s="277">
        <f>K2026-D2026</f>
        <v>0</v>
      </c>
    </row>
    <row r="2045" spans="1:11" ht="20.399999999999999" x14ac:dyDescent="0.35">
      <c r="D2045" s="271"/>
      <c r="J2045" s="75" t="s">
        <v>128</v>
      </c>
    </row>
    <row r="2046" spans="1:11" ht="3.75" customHeight="1" thickBot="1" x14ac:dyDescent="0.3">
      <c r="D2046" s="271"/>
    </row>
    <row r="2047" spans="1:11" ht="25.2" thickBot="1" x14ac:dyDescent="0.3">
      <c r="A2047" s="297" t="s">
        <v>151</v>
      </c>
      <c r="B2047" s="298"/>
      <c r="C2047" s="298"/>
      <c r="D2047" s="298"/>
      <c r="E2047" s="298"/>
      <c r="F2047" s="298"/>
      <c r="G2047" s="298"/>
      <c r="H2047" s="298"/>
      <c r="I2047" s="298"/>
      <c r="J2047" s="298"/>
      <c r="K2047" s="299"/>
    </row>
    <row r="2048" spans="1:11" ht="13.8" thickBot="1" x14ac:dyDescent="0.3">
      <c r="D2048" s="271"/>
    </row>
    <row r="2049" spans="1:11" ht="15.6" x14ac:dyDescent="0.3">
      <c r="A2049" s="300" t="s">
        <v>0</v>
      </c>
      <c r="B2049" s="301"/>
      <c r="C2049" s="302"/>
      <c r="D2049" s="272" t="s">
        <v>1</v>
      </c>
      <c r="E2049" s="279"/>
      <c r="F2049" s="176"/>
      <c r="G2049" s="176"/>
      <c r="H2049" s="1"/>
      <c r="I2049" s="2"/>
      <c r="J2049" s="3" t="s">
        <v>2</v>
      </c>
      <c r="K2049" s="74" t="s">
        <v>1</v>
      </c>
    </row>
    <row r="2050" spans="1:11" ht="13.8" thickBot="1" x14ac:dyDescent="0.3">
      <c r="A2050" s="4"/>
      <c r="B2050" s="5"/>
      <c r="C2050" s="6"/>
      <c r="D2050" s="273" t="s">
        <v>3</v>
      </c>
      <c r="E2050" s="280"/>
      <c r="F2050" s="177"/>
      <c r="G2050" s="177"/>
      <c r="H2050" s="8"/>
      <c r="I2050" s="9"/>
      <c r="J2050" s="10"/>
      <c r="K2050" s="7" t="s">
        <v>3</v>
      </c>
    </row>
    <row r="2051" spans="1:11" ht="15.6" x14ac:dyDescent="0.25">
      <c r="A2051" s="11"/>
      <c r="B2051" s="12"/>
      <c r="C2051" s="13" t="s">
        <v>4</v>
      </c>
      <c r="D2051" s="190"/>
      <c r="E2051" s="281"/>
      <c r="F2051" s="61"/>
      <c r="G2051" s="61"/>
      <c r="H2051" s="11"/>
      <c r="I2051" s="12"/>
      <c r="J2051" s="13" t="s">
        <v>5</v>
      </c>
      <c r="K2051" s="15"/>
    </row>
    <row r="2052" spans="1:11" x14ac:dyDescent="0.25">
      <c r="A2052" s="9"/>
      <c r="B2052" s="17" t="s">
        <v>6</v>
      </c>
      <c r="C2052" s="9"/>
      <c r="D2052" s="18">
        <f>D2053+D2054+D2055+D2056+D2057+D2058+D2059</f>
        <v>0</v>
      </c>
      <c r="E2052" s="39"/>
      <c r="F2052" s="178"/>
      <c r="G2052" s="178"/>
      <c r="H2052" s="9"/>
      <c r="I2052" s="17" t="s">
        <v>7</v>
      </c>
      <c r="J2052" s="9"/>
      <c r="K2052" s="19">
        <f>K2053+K2054+K2055+K2056+K2057+K2058+K2059</f>
        <v>0</v>
      </c>
    </row>
    <row r="2053" spans="1:11" ht="12.75" customHeight="1" x14ac:dyDescent="0.25">
      <c r="A2053" s="21"/>
      <c r="B2053" s="22"/>
      <c r="C2053" s="23" t="s">
        <v>8</v>
      </c>
      <c r="D2053" s="197"/>
      <c r="E2053" s="114"/>
      <c r="F2053" s="115"/>
      <c r="G2053" s="115"/>
      <c r="H2053" s="21"/>
      <c r="I2053" s="22"/>
      <c r="J2053" s="23" t="s">
        <v>9</v>
      </c>
      <c r="K2053" s="197"/>
    </row>
    <row r="2054" spans="1:11" ht="12.75" customHeight="1" x14ac:dyDescent="0.25">
      <c r="A2054" s="21"/>
      <c r="B2054" s="21"/>
      <c r="C2054" s="23" t="s">
        <v>10</v>
      </c>
      <c r="D2054" s="197"/>
      <c r="E2054" s="114"/>
      <c r="F2054" s="115"/>
      <c r="G2054" s="115"/>
      <c r="H2054" s="21"/>
      <c r="I2054" s="22"/>
      <c r="J2054" s="23" t="s">
        <v>11</v>
      </c>
      <c r="K2054" s="197"/>
    </row>
    <row r="2055" spans="1:11" ht="12.75" customHeight="1" x14ac:dyDescent="0.25">
      <c r="A2055" s="21"/>
      <c r="B2055" s="21"/>
      <c r="C2055" s="23" t="s">
        <v>12</v>
      </c>
      <c r="D2055" s="197"/>
      <c r="E2055" s="114"/>
      <c r="F2055" s="115"/>
      <c r="G2055" s="115"/>
      <c r="H2055" s="21"/>
      <c r="I2055" s="21"/>
      <c r="J2055" s="23" t="s">
        <v>13</v>
      </c>
      <c r="K2055" s="197"/>
    </row>
    <row r="2056" spans="1:11" ht="12.75" customHeight="1" x14ac:dyDescent="0.25">
      <c r="A2056" s="21"/>
      <c r="B2056" s="21"/>
      <c r="C2056" s="23" t="s">
        <v>14</v>
      </c>
      <c r="D2056" s="197"/>
      <c r="E2056" s="114"/>
      <c r="F2056" s="115"/>
      <c r="G2056" s="115"/>
      <c r="H2056" s="21"/>
      <c r="I2056" s="21"/>
      <c r="J2056" s="23" t="s">
        <v>15</v>
      </c>
      <c r="K2056" s="197"/>
    </row>
    <row r="2057" spans="1:11" ht="12.75" customHeight="1" x14ac:dyDescent="0.25">
      <c r="A2057" s="21"/>
      <c r="B2057" s="21"/>
      <c r="C2057" s="23" t="s">
        <v>16</v>
      </c>
      <c r="D2057" s="197"/>
      <c r="E2057" s="114"/>
      <c r="F2057" s="115"/>
      <c r="G2057" s="115"/>
      <c r="H2057" s="21"/>
      <c r="I2057" s="21"/>
      <c r="J2057" s="23" t="s">
        <v>17</v>
      </c>
      <c r="K2057" s="197"/>
    </row>
    <row r="2058" spans="1:11" ht="12.75" customHeight="1" x14ac:dyDescent="0.25">
      <c r="A2058" s="21"/>
      <c r="B2058" s="21"/>
      <c r="C2058" s="23" t="s">
        <v>18</v>
      </c>
      <c r="D2058" s="197"/>
      <c r="E2058" s="114"/>
      <c r="F2058" s="115"/>
      <c r="G2058" s="115"/>
      <c r="H2058" s="21"/>
      <c r="I2058" s="21"/>
      <c r="J2058" s="23" t="s">
        <v>19</v>
      </c>
      <c r="K2058" s="197"/>
    </row>
    <row r="2059" spans="1:11" ht="12.75" customHeight="1" x14ac:dyDescent="0.25">
      <c r="A2059" s="21"/>
      <c r="B2059" s="21"/>
      <c r="C2059" s="23" t="s">
        <v>20</v>
      </c>
      <c r="D2059" s="197"/>
      <c r="E2059" s="114"/>
      <c r="F2059" s="115"/>
      <c r="G2059" s="115"/>
      <c r="H2059" s="21"/>
      <c r="I2059" s="21"/>
      <c r="J2059" s="23" t="s">
        <v>21</v>
      </c>
      <c r="K2059" s="197"/>
    </row>
    <row r="2060" spans="1:11" ht="12.75" customHeight="1" x14ac:dyDescent="0.25">
      <c r="A2060" s="21"/>
      <c r="B2060" s="21"/>
      <c r="C2060" s="21"/>
      <c r="D2060" s="52"/>
      <c r="E2060" s="282"/>
      <c r="F2060" s="179"/>
      <c r="G2060" s="179"/>
      <c r="H2060" s="21"/>
      <c r="I2060" s="21"/>
      <c r="J2060" s="24"/>
      <c r="K2060" s="52"/>
    </row>
    <row r="2061" spans="1:11" x14ac:dyDescent="0.25">
      <c r="A2061" s="9"/>
      <c r="B2061" s="17" t="s">
        <v>22</v>
      </c>
      <c r="C2061" s="9"/>
      <c r="D2061" s="19">
        <f>D2062+D2063+D2064+D2065+D2066+D2067</f>
        <v>0</v>
      </c>
      <c r="E2061" s="39"/>
      <c r="F2061" s="178"/>
      <c r="G2061" s="178"/>
      <c r="H2061" s="9"/>
      <c r="I2061" s="17" t="s">
        <v>23</v>
      </c>
      <c r="J2061" s="9"/>
      <c r="K2061" s="19">
        <f>K2063+K2064+K2065+K2068+K2069+K2070+K2071+K2074</f>
        <v>0</v>
      </c>
    </row>
    <row r="2062" spans="1:11" ht="12.75" customHeight="1" x14ac:dyDescent="0.25">
      <c r="A2062" s="21"/>
      <c r="B2062" s="21"/>
      <c r="C2062" s="23" t="s">
        <v>24</v>
      </c>
      <c r="D2062" s="197"/>
      <c r="E2062" s="114"/>
      <c r="F2062" s="115"/>
      <c r="G2062" s="115"/>
      <c r="H2062" s="21"/>
      <c r="I2062" s="21"/>
      <c r="J2062" s="17" t="s">
        <v>25</v>
      </c>
      <c r="K2062" s="31"/>
    </row>
    <row r="2063" spans="1:11" ht="12.75" customHeight="1" x14ac:dyDescent="0.25">
      <c r="A2063" s="21"/>
      <c r="B2063" s="21"/>
      <c r="C2063" s="23" t="s">
        <v>26</v>
      </c>
      <c r="D2063" s="197"/>
      <c r="E2063" s="114"/>
      <c r="F2063" s="115"/>
      <c r="G2063" s="115"/>
      <c r="H2063" s="25"/>
      <c r="I2063" s="25"/>
      <c r="J2063" s="23" t="s">
        <v>27</v>
      </c>
      <c r="K2063" s="197"/>
    </row>
    <row r="2064" spans="1:11" ht="12.75" customHeight="1" x14ac:dyDescent="0.25">
      <c r="A2064" s="21"/>
      <c r="B2064" s="21"/>
      <c r="C2064" s="23" t="s">
        <v>28</v>
      </c>
      <c r="D2064" s="197"/>
      <c r="E2064" s="114"/>
      <c r="F2064" s="115"/>
      <c r="G2064" s="115"/>
      <c r="H2064" s="21"/>
      <c r="I2064" s="21"/>
      <c r="J2064" s="23" t="s">
        <v>29</v>
      </c>
      <c r="K2064" s="197"/>
    </row>
    <row r="2065" spans="1:11" ht="12.75" customHeight="1" x14ac:dyDescent="0.25">
      <c r="A2065" s="21"/>
      <c r="B2065" s="21"/>
      <c r="C2065" s="23" t="s">
        <v>30</v>
      </c>
      <c r="D2065" s="197"/>
      <c r="E2065" s="114"/>
      <c r="F2065" s="115"/>
      <c r="G2065" s="115"/>
      <c r="H2065" s="21"/>
      <c r="I2065" s="21"/>
      <c r="J2065" s="23" t="s">
        <v>31</v>
      </c>
      <c r="K2065" s="197"/>
    </row>
    <row r="2066" spans="1:11" ht="12.75" customHeight="1" x14ac:dyDescent="0.25">
      <c r="A2066" s="21"/>
      <c r="B2066" s="21"/>
      <c r="C2066" s="23" t="s">
        <v>32</v>
      </c>
      <c r="D2066" s="197"/>
      <c r="E2066" s="114"/>
      <c r="F2066" s="115"/>
      <c r="G2066" s="115"/>
      <c r="H2066" s="21"/>
      <c r="I2066" s="21"/>
      <c r="J2066" s="24"/>
      <c r="K2066" s="56"/>
    </row>
    <row r="2067" spans="1:11" ht="12.75" customHeight="1" x14ac:dyDescent="0.25">
      <c r="A2067" s="21"/>
      <c r="B2067" s="21"/>
      <c r="C2067" s="23" t="s">
        <v>33</v>
      </c>
      <c r="D2067" s="197"/>
      <c r="E2067" s="114"/>
      <c r="F2067" s="115"/>
      <c r="G2067" s="115"/>
      <c r="H2067" s="21"/>
      <c r="I2067" s="21"/>
      <c r="J2067" s="17" t="s">
        <v>34</v>
      </c>
      <c r="K2067" s="31"/>
    </row>
    <row r="2068" spans="1:11" ht="12.75" customHeight="1" x14ac:dyDescent="0.25">
      <c r="A2068" s="21"/>
      <c r="B2068" s="21"/>
      <c r="C2068" s="24"/>
      <c r="D2068" s="52"/>
      <c r="E2068" s="283"/>
      <c r="F2068" s="181"/>
      <c r="G2068" s="181"/>
      <c r="H2068" s="25"/>
      <c r="I2068" s="25"/>
      <c r="J2068" s="23" t="s">
        <v>35</v>
      </c>
      <c r="K2068" s="197"/>
    </row>
    <row r="2069" spans="1:11" ht="16.8" x14ac:dyDescent="0.25">
      <c r="A2069" s="9"/>
      <c r="B2069" s="17" t="s">
        <v>36</v>
      </c>
      <c r="C2069" s="26"/>
      <c r="D2069" s="19">
        <f>D2070+D2071+D2072+D2073+D2074+D2075+D2076+D2077+D2078+D2079+D2080+D2081+D2082</f>
        <v>0</v>
      </c>
      <c r="E2069" s="39"/>
      <c r="F2069" s="178"/>
      <c r="G2069" s="178"/>
      <c r="H2069" s="21"/>
      <c r="I2069" s="22"/>
      <c r="J2069" s="23" t="s">
        <v>276</v>
      </c>
      <c r="K2069" s="197"/>
    </row>
    <row r="2070" spans="1:11" ht="12.75" customHeight="1" x14ac:dyDescent="0.25">
      <c r="A2070" s="21"/>
      <c r="B2070" s="21"/>
      <c r="C2070" s="23" t="s">
        <v>37</v>
      </c>
      <c r="D2070" s="197"/>
      <c r="E2070" s="114"/>
      <c r="F2070" s="115"/>
      <c r="G2070" s="115"/>
      <c r="H2070" s="21"/>
      <c r="I2070" s="21"/>
      <c r="J2070" s="23" t="s">
        <v>38</v>
      </c>
      <c r="K2070" s="197"/>
    </row>
    <row r="2071" spans="1:11" ht="12.75" customHeight="1" x14ac:dyDescent="0.25">
      <c r="A2071" s="21"/>
      <c r="B2071" s="21"/>
      <c r="C2071" s="23" t="s">
        <v>39</v>
      </c>
      <c r="D2071" s="197"/>
      <c r="E2071" s="114"/>
      <c r="F2071" s="115"/>
      <c r="G2071" s="115"/>
      <c r="H2071" s="21"/>
      <c r="I2071" s="22"/>
      <c r="J2071" s="23" t="s">
        <v>40</v>
      </c>
      <c r="K2071" s="197"/>
    </row>
    <row r="2072" spans="1:11" ht="12.75" customHeight="1" x14ac:dyDescent="0.25">
      <c r="A2072" s="21"/>
      <c r="B2072" s="21"/>
      <c r="C2072" s="23" t="s">
        <v>41</v>
      </c>
      <c r="D2072" s="197"/>
      <c r="E2072" s="114"/>
      <c r="F2072" s="115"/>
      <c r="G2072" s="115"/>
      <c r="H2072" s="21"/>
      <c r="I2072" s="21"/>
      <c r="J2072" s="22"/>
      <c r="K2072" s="56"/>
    </row>
    <row r="2073" spans="1:11" ht="12.75" customHeight="1" x14ac:dyDescent="0.25">
      <c r="A2073" s="21"/>
      <c r="B2073" s="21"/>
      <c r="C2073" s="23" t="s">
        <v>42</v>
      </c>
      <c r="D2073" s="197"/>
      <c r="E2073" s="114"/>
      <c r="F2073" s="115"/>
      <c r="G2073" s="115"/>
      <c r="H2073" s="21"/>
      <c r="I2073" s="22"/>
      <c r="J2073" s="17" t="s">
        <v>43</v>
      </c>
      <c r="K2073" s="31"/>
    </row>
    <row r="2074" spans="1:11" ht="12.75" customHeight="1" x14ac:dyDescent="0.25">
      <c r="A2074" s="21"/>
      <c r="B2074" s="21"/>
      <c r="C2074" s="23" t="s">
        <v>44</v>
      </c>
      <c r="D2074" s="197"/>
      <c r="E2074" s="114"/>
      <c r="F2074" s="115"/>
      <c r="G2074" s="115"/>
      <c r="H2074" s="25"/>
      <c r="I2074" s="27"/>
      <c r="J2074" s="23" t="s">
        <v>45</v>
      </c>
      <c r="K2074" s="197"/>
    </row>
    <row r="2075" spans="1:11" ht="12.75" customHeight="1" x14ac:dyDescent="0.25">
      <c r="A2075" s="21"/>
      <c r="B2075" s="21"/>
      <c r="C2075" s="23" t="s">
        <v>46</v>
      </c>
      <c r="D2075" s="197"/>
      <c r="E2075" s="114"/>
      <c r="F2075" s="115"/>
      <c r="G2075" s="115"/>
      <c r="H2075" s="21"/>
      <c r="I2075" s="28"/>
      <c r="J2075" s="29"/>
      <c r="K2075" s="56"/>
    </row>
    <row r="2076" spans="1:11" ht="12.75" customHeight="1" x14ac:dyDescent="0.25">
      <c r="A2076" s="21"/>
      <c r="B2076" s="21"/>
      <c r="C2076" s="23" t="s">
        <v>47</v>
      </c>
      <c r="D2076" s="197"/>
      <c r="E2076" s="114"/>
      <c r="F2076" s="115"/>
      <c r="G2076" s="115"/>
      <c r="H2076" s="21"/>
      <c r="I2076" s="28"/>
      <c r="J2076" s="30"/>
      <c r="K2076" s="31"/>
    </row>
    <row r="2077" spans="1:11" ht="12.75" customHeight="1" x14ac:dyDescent="0.25">
      <c r="A2077" s="21"/>
      <c r="B2077" s="21"/>
      <c r="C2077" s="23" t="s">
        <v>48</v>
      </c>
      <c r="D2077" s="197"/>
      <c r="E2077" s="114"/>
      <c r="F2077" s="115"/>
      <c r="G2077" s="115"/>
      <c r="H2077" s="9"/>
      <c r="I2077" s="32" t="s">
        <v>49</v>
      </c>
      <c r="J2077" s="33"/>
      <c r="K2077" s="19">
        <f>K2078+K2079+K2080+K2081+K2082</f>
        <v>0</v>
      </c>
    </row>
    <row r="2078" spans="1:11" ht="12.75" customHeight="1" x14ac:dyDescent="0.25">
      <c r="A2078" s="21"/>
      <c r="B2078" s="21"/>
      <c r="C2078" s="23" t="s">
        <v>50</v>
      </c>
      <c r="D2078" s="197"/>
      <c r="E2078" s="114"/>
      <c r="F2078" s="115"/>
      <c r="G2078" s="115"/>
      <c r="H2078" s="34"/>
      <c r="I2078" s="22"/>
      <c r="J2078" s="23" t="s">
        <v>51</v>
      </c>
      <c r="K2078" s="197"/>
    </row>
    <row r="2079" spans="1:11" ht="12.75" customHeight="1" x14ac:dyDescent="0.25">
      <c r="A2079" s="21"/>
      <c r="B2079" s="21"/>
      <c r="C2079" s="23" t="s">
        <v>52</v>
      </c>
      <c r="D2079" s="197"/>
      <c r="E2079" s="114"/>
      <c r="F2079" s="115"/>
      <c r="G2079" s="115"/>
      <c r="H2079" s="34"/>
      <c r="I2079" s="21"/>
      <c r="J2079" s="35" t="s">
        <v>53</v>
      </c>
      <c r="K2079" s="197"/>
    </row>
    <row r="2080" spans="1:11" ht="12.75" customHeight="1" x14ac:dyDescent="0.25">
      <c r="A2080" s="21"/>
      <c r="B2080" s="21"/>
      <c r="C2080" s="23" t="s">
        <v>54</v>
      </c>
      <c r="D2080" s="197"/>
      <c r="E2080" s="114"/>
      <c r="F2080" s="115"/>
      <c r="G2080" s="115"/>
      <c r="H2080" s="21"/>
      <c r="I2080" s="21"/>
      <c r="J2080" s="35" t="s">
        <v>55</v>
      </c>
      <c r="K2080" s="197"/>
    </row>
    <row r="2081" spans="1:11" ht="12.75" customHeight="1" x14ac:dyDescent="0.25">
      <c r="A2081" s="21"/>
      <c r="B2081" s="21"/>
      <c r="C2081" s="23" t="s">
        <v>56</v>
      </c>
      <c r="D2081" s="197"/>
      <c r="E2081" s="114"/>
      <c r="F2081" s="115"/>
      <c r="G2081" s="115"/>
      <c r="H2081" s="21"/>
      <c r="I2081" s="21"/>
      <c r="J2081" s="23" t="s">
        <v>57</v>
      </c>
      <c r="K2081" s="197"/>
    </row>
    <row r="2082" spans="1:11" ht="12.75" customHeight="1" x14ac:dyDescent="0.25">
      <c r="A2082" s="21"/>
      <c r="B2082" s="21"/>
      <c r="C2082" s="23" t="s">
        <v>58</v>
      </c>
      <c r="D2082" s="197"/>
      <c r="E2082" s="114"/>
      <c r="F2082" s="115"/>
      <c r="G2082" s="115"/>
      <c r="H2082" s="21"/>
      <c r="I2082" s="21"/>
      <c r="J2082" s="35" t="s">
        <v>59</v>
      </c>
      <c r="K2082" s="197"/>
    </row>
    <row r="2083" spans="1:11" ht="12.75" customHeight="1" x14ac:dyDescent="0.25">
      <c r="A2083" s="21"/>
      <c r="B2083" s="21"/>
      <c r="C2083" s="21"/>
      <c r="D2083" s="52"/>
      <c r="E2083" s="282"/>
      <c r="F2083" s="179"/>
      <c r="G2083" s="179"/>
      <c r="H2083" s="21"/>
      <c r="I2083" s="21"/>
      <c r="J2083" s="24"/>
      <c r="K2083" s="52"/>
    </row>
    <row r="2084" spans="1:11" ht="16.8" x14ac:dyDescent="0.25">
      <c r="A2084" s="21"/>
      <c r="B2084" s="17" t="s">
        <v>60</v>
      </c>
      <c r="C2084" s="9"/>
      <c r="D2084" s="19">
        <f>D2085</f>
        <v>0</v>
      </c>
      <c r="E2084" s="39"/>
      <c r="F2084" s="178"/>
      <c r="G2084" s="178"/>
      <c r="H2084" s="9"/>
      <c r="I2084" s="17" t="s">
        <v>61</v>
      </c>
      <c r="J2084" s="9"/>
      <c r="K2084" s="19">
        <f>K2085</f>
        <v>0</v>
      </c>
    </row>
    <row r="2085" spans="1:11" ht="12.75" customHeight="1" x14ac:dyDescent="0.25">
      <c r="A2085" s="21"/>
      <c r="B2085" s="21"/>
      <c r="C2085" s="23" t="s">
        <v>62</v>
      </c>
      <c r="D2085" s="197"/>
      <c r="E2085" s="114"/>
      <c r="F2085" s="115"/>
      <c r="G2085" s="115"/>
      <c r="H2085" s="21"/>
      <c r="I2085" s="21"/>
      <c r="J2085" s="35" t="s">
        <v>63</v>
      </c>
      <c r="K2085" s="67"/>
    </row>
    <row r="2086" spans="1:11" ht="12.75" customHeight="1" x14ac:dyDescent="0.25">
      <c r="A2086" s="21"/>
      <c r="B2086" s="21"/>
      <c r="C2086" s="29"/>
      <c r="D2086" s="52"/>
      <c r="E2086" s="282"/>
      <c r="F2086" s="179"/>
      <c r="G2086" s="179"/>
      <c r="H2086" s="36"/>
      <c r="I2086" s="22"/>
      <c r="J2086" s="37"/>
      <c r="K2086" s="38"/>
    </row>
    <row r="2087" spans="1:11" ht="16.8" x14ac:dyDescent="0.25">
      <c r="A2087" s="9"/>
      <c r="B2087" s="17" t="s">
        <v>64</v>
      </c>
      <c r="C2087" s="33"/>
      <c r="D2087" s="19">
        <f>D2088+D2089+D2090</f>
        <v>0</v>
      </c>
      <c r="E2087" s="39"/>
      <c r="F2087" s="178"/>
      <c r="G2087" s="178"/>
      <c r="H2087" s="36"/>
      <c r="I2087" s="22"/>
      <c r="J2087" s="37"/>
      <c r="K2087" s="39"/>
    </row>
    <row r="2088" spans="1:11" ht="12.75" customHeight="1" x14ac:dyDescent="0.25">
      <c r="A2088" s="21"/>
      <c r="B2088" s="21"/>
      <c r="C2088" s="23" t="s">
        <v>65</v>
      </c>
      <c r="D2088" s="197"/>
      <c r="E2088" s="114"/>
      <c r="F2088" s="115"/>
      <c r="G2088" s="115"/>
      <c r="H2088" s="21"/>
      <c r="I2088" s="21"/>
      <c r="J2088" s="37"/>
      <c r="K2088" s="39"/>
    </row>
    <row r="2089" spans="1:11" ht="12.75" customHeight="1" x14ac:dyDescent="0.25">
      <c r="A2089" s="21"/>
      <c r="B2089" s="21"/>
      <c r="C2089" s="23" t="s">
        <v>66</v>
      </c>
      <c r="D2089" s="197"/>
      <c r="E2089" s="114"/>
      <c r="F2089" s="115"/>
      <c r="G2089" s="115"/>
      <c r="H2089" s="21"/>
      <c r="I2089" s="21"/>
      <c r="J2089" s="37"/>
      <c r="K2089" s="40"/>
    </row>
    <row r="2090" spans="1:11" ht="12.75" customHeight="1" x14ac:dyDescent="0.25">
      <c r="A2090" s="21"/>
      <c r="B2090" s="21"/>
      <c r="C2090" s="23" t="s">
        <v>67</v>
      </c>
      <c r="D2090" s="197"/>
      <c r="E2090" s="114"/>
      <c r="F2090" s="115"/>
      <c r="G2090" s="115"/>
      <c r="H2090" s="21"/>
      <c r="I2090" s="21"/>
      <c r="J2090" s="41"/>
      <c r="K2090" s="42"/>
    </row>
    <row r="2091" spans="1:11" ht="12.75" customHeight="1" x14ac:dyDescent="0.25">
      <c r="A2091" s="21"/>
      <c r="B2091" s="21"/>
      <c r="C2091" s="29"/>
      <c r="D2091" s="52"/>
      <c r="E2091" s="282"/>
      <c r="F2091" s="179"/>
      <c r="G2091" s="179"/>
      <c r="H2091" s="21"/>
      <c r="I2091" s="21"/>
      <c r="J2091" s="41"/>
      <c r="K2091" s="42"/>
    </row>
    <row r="2092" spans="1:11" ht="16.8" x14ac:dyDescent="0.25">
      <c r="A2092" s="25"/>
      <c r="B2092" s="17" t="s">
        <v>68</v>
      </c>
      <c r="C2092" s="33"/>
      <c r="D2092" s="19">
        <f>D2093+D2094+D2095+D2096+D2097+D2098</f>
        <v>0</v>
      </c>
      <c r="E2092" s="39"/>
      <c r="F2092" s="178"/>
      <c r="G2092" s="178"/>
      <c r="H2092" s="21"/>
      <c r="I2092" s="21"/>
      <c r="J2092" s="37"/>
      <c r="K2092" s="40"/>
    </row>
    <row r="2093" spans="1:11" ht="12.75" customHeight="1" x14ac:dyDescent="0.25">
      <c r="A2093" s="21"/>
      <c r="B2093" s="22"/>
      <c r="C2093" s="23" t="s">
        <v>69</v>
      </c>
      <c r="D2093" s="197"/>
      <c r="E2093" s="114"/>
      <c r="F2093" s="115"/>
      <c r="G2093" s="115"/>
      <c r="H2093" s="36"/>
      <c r="I2093" s="43"/>
      <c r="J2093" s="44"/>
      <c r="K2093" s="45"/>
    </row>
    <row r="2094" spans="1:11" ht="12.75" customHeight="1" x14ac:dyDescent="0.25">
      <c r="A2094" s="21"/>
      <c r="B2094" s="21"/>
      <c r="C2094" s="23" t="s">
        <v>70</v>
      </c>
      <c r="D2094" s="197"/>
      <c r="E2094" s="114"/>
      <c r="F2094" s="115"/>
      <c r="G2094" s="115"/>
      <c r="H2094" s="21"/>
      <c r="I2094" s="43"/>
      <c r="J2094" s="44"/>
      <c r="K2094" s="45"/>
    </row>
    <row r="2095" spans="1:11" ht="12.75" customHeight="1" x14ac:dyDescent="0.25">
      <c r="A2095" s="21"/>
      <c r="B2095" s="21"/>
      <c r="C2095" s="23" t="s">
        <v>71</v>
      </c>
      <c r="D2095" s="197"/>
      <c r="E2095" s="114"/>
      <c r="F2095" s="115"/>
      <c r="G2095" s="115"/>
      <c r="H2095" s="21"/>
      <c r="I2095" s="43"/>
      <c r="J2095" s="44"/>
      <c r="K2095" s="45"/>
    </row>
    <row r="2096" spans="1:11" ht="12.75" customHeight="1" x14ac:dyDescent="0.25">
      <c r="A2096" s="21"/>
      <c r="B2096" s="21"/>
      <c r="C2096" s="23" t="s">
        <v>72</v>
      </c>
      <c r="D2096" s="197"/>
      <c r="E2096" s="114"/>
      <c r="F2096" s="115"/>
      <c r="G2096" s="115"/>
      <c r="H2096" s="21"/>
      <c r="I2096" s="43"/>
      <c r="J2096" s="44"/>
      <c r="K2096" s="45"/>
    </row>
    <row r="2097" spans="1:11" ht="12.75" customHeight="1" x14ac:dyDescent="0.25">
      <c r="A2097" s="21"/>
      <c r="B2097" s="21"/>
      <c r="C2097" s="23" t="s">
        <v>73</v>
      </c>
      <c r="D2097" s="197"/>
      <c r="E2097" s="114"/>
      <c r="F2097" s="115"/>
      <c r="G2097" s="115"/>
      <c r="H2097" s="36"/>
      <c r="I2097" s="43"/>
      <c r="J2097" s="44"/>
      <c r="K2097" s="45"/>
    </row>
    <row r="2098" spans="1:11" ht="12.75" customHeight="1" x14ac:dyDescent="0.25">
      <c r="A2098" s="21"/>
      <c r="B2098" s="21"/>
      <c r="C2098" s="23" t="s">
        <v>74</v>
      </c>
      <c r="D2098" s="197"/>
      <c r="E2098" s="114"/>
      <c r="F2098" s="115"/>
      <c r="G2098" s="115"/>
      <c r="H2098" s="21"/>
      <c r="I2098" s="43"/>
      <c r="J2098" s="44"/>
      <c r="K2098" s="45"/>
    </row>
    <row r="2099" spans="1:11" ht="12.75" customHeight="1" x14ac:dyDescent="0.25">
      <c r="A2099" s="21"/>
      <c r="B2099" s="21"/>
      <c r="C2099" s="29"/>
      <c r="D2099" s="52"/>
      <c r="E2099" s="282"/>
      <c r="F2099" s="179"/>
      <c r="G2099" s="179"/>
      <c r="H2099" s="21"/>
      <c r="I2099" s="43"/>
      <c r="J2099" s="44"/>
      <c r="K2099" s="45"/>
    </row>
    <row r="2100" spans="1:11" ht="16.8" x14ac:dyDescent="0.25">
      <c r="A2100" s="46"/>
      <c r="B2100" s="17" t="s">
        <v>75</v>
      </c>
      <c r="C2100" s="47"/>
      <c r="D2100" s="19">
        <f>D2101+D2102</f>
        <v>0</v>
      </c>
      <c r="E2100" s="39"/>
      <c r="F2100" s="178"/>
      <c r="G2100" s="178"/>
      <c r="H2100" s="21"/>
      <c r="I2100" s="43"/>
      <c r="J2100" s="44"/>
      <c r="K2100" s="45"/>
    </row>
    <row r="2101" spans="1:11" ht="12.75" customHeight="1" x14ac:dyDescent="0.25">
      <c r="A2101" s="21"/>
      <c r="B2101" s="21"/>
      <c r="C2101" s="23" t="s">
        <v>76</v>
      </c>
      <c r="D2101" s="197"/>
      <c r="E2101" s="114"/>
      <c r="F2101" s="115"/>
      <c r="G2101" s="115"/>
      <c r="H2101" s="21"/>
      <c r="I2101" s="43"/>
      <c r="J2101" s="44"/>
      <c r="K2101" s="45"/>
    </row>
    <row r="2102" spans="1:11" ht="12.75" customHeight="1" x14ac:dyDescent="0.25">
      <c r="A2102" s="21"/>
      <c r="B2102" s="21"/>
      <c r="C2102" s="23" t="s">
        <v>77</v>
      </c>
      <c r="D2102" s="197"/>
      <c r="E2102" s="114"/>
      <c r="F2102" s="115"/>
      <c r="G2102" s="115"/>
      <c r="H2102" s="22"/>
      <c r="I2102" s="43"/>
      <c r="J2102" s="44"/>
      <c r="K2102" s="45"/>
    </row>
    <row r="2103" spans="1:11" ht="12.75" customHeight="1" x14ac:dyDescent="0.25">
      <c r="A2103" s="21"/>
      <c r="B2103" s="21"/>
      <c r="C2103" s="30"/>
      <c r="D2103" s="49"/>
      <c r="E2103" s="42"/>
      <c r="F2103" s="42"/>
      <c r="G2103" s="42"/>
      <c r="H2103" s="21"/>
      <c r="I2103" s="43"/>
      <c r="J2103" s="44"/>
      <c r="K2103" s="45"/>
    </row>
    <row r="2104" spans="1:11" x14ac:dyDescent="0.25">
      <c r="A2104" s="17"/>
      <c r="B2104" s="17" t="s">
        <v>78</v>
      </c>
      <c r="C2104" s="33"/>
      <c r="D2104" s="51">
        <f>D2105+D2106</f>
        <v>0</v>
      </c>
      <c r="E2104" s="42"/>
      <c r="F2104" s="185"/>
      <c r="G2104" s="185"/>
      <c r="H2104" s="43"/>
      <c r="I2104" s="17" t="s">
        <v>79</v>
      </c>
      <c r="J2104" s="9"/>
      <c r="K2104" s="51">
        <f>K2105+K2106</f>
        <v>0</v>
      </c>
    </row>
    <row r="2105" spans="1:11" ht="12.75" customHeight="1" x14ac:dyDescent="0.25">
      <c r="A2105" s="21"/>
      <c r="B2105" s="21"/>
      <c r="C2105" s="23" t="s">
        <v>80</v>
      </c>
      <c r="D2105" s="197"/>
      <c r="E2105" s="114"/>
      <c r="F2105" s="115"/>
      <c r="G2105" s="115"/>
      <c r="H2105" s="43"/>
      <c r="I2105" s="21"/>
      <c r="J2105" s="35" t="s">
        <v>81</v>
      </c>
      <c r="K2105" s="67"/>
    </row>
    <row r="2106" spans="1:11" ht="12.75" customHeight="1" x14ac:dyDescent="0.25">
      <c r="A2106" s="21"/>
      <c r="B2106" s="21"/>
      <c r="C2106" s="35" t="s">
        <v>82</v>
      </c>
      <c r="D2106" s="197"/>
      <c r="E2106" s="114"/>
      <c r="F2106" s="115"/>
      <c r="G2106" s="115"/>
      <c r="H2106" s="43"/>
      <c r="I2106" s="21"/>
      <c r="J2106" s="35" t="s">
        <v>83</v>
      </c>
      <c r="K2106" s="67"/>
    </row>
    <row r="2107" spans="1:11" ht="12.75" customHeight="1" x14ac:dyDescent="0.25">
      <c r="A2107" s="21"/>
      <c r="B2107" s="21"/>
      <c r="C2107" s="21"/>
      <c r="D2107" s="52"/>
      <c r="E2107" s="39"/>
      <c r="F2107" s="40"/>
      <c r="G2107" s="40"/>
      <c r="H2107" s="43"/>
      <c r="I2107" s="21"/>
      <c r="J2107" s="21"/>
      <c r="K2107" s="52"/>
    </row>
    <row r="2108" spans="1:11" x14ac:dyDescent="0.25">
      <c r="A2108" s="53"/>
      <c r="B2108" s="17" t="s">
        <v>84</v>
      </c>
      <c r="C2108" s="9"/>
      <c r="D2108" s="51">
        <f>D2109+D2110</f>
        <v>0</v>
      </c>
      <c r="E2108" s="42"/>
      <c r="F2108" s="185"/>
      <c r="G2108" s="185"/>
      <c r="H2108" s="54"/>
      <c r="I2108" s="17" t="s">
        <v>85</v>
      </c>
      <c r="J2108" s="9"/>
      <c r="K2108" s="51">
        <f>K2109+K2110</f>
        <v>0</v>
      </c>
    </row>
    <row r="2109" spans="1:11" ht="12.75" customHeight="1" x14ac:dyDescent="0.25">
      <c r="A2109" s="21"/>
      <c r="B2109" s="22"/>
      <c r="C2109" s="35" t="s">
        <v>86</v>
      </c>
      <c r="D2109" s="197"/>
      <c r="E2109" s="114"/>
      <c r="F2109" s="115"/>
      <c r="G2109" s="115"/>
      <c r="H2109" s="36"/>
      <c r="I2109" s="21"/>
      <c r="J2109" s="35" t="s">
        <v>87</v>
      </c>
      <c r="K2109" s="197"/>
    </row>
    <row r="2110" spans="1:11" ht="12.75" customHeight="1" x14ac:dyDescent="0.25">
      <c r="A2110" s="21"/>
      <c r="B2110" s="21"/>
      <c r="C2110" s="35" t="s">
        <v>88</v>
      </c>
      <c r="D2110" s="197"/>
      <c r="E2110" s="114"/>
      <c r="F2110" s="115"/>
      <c r="G2110" s="115"/>
      <c r="H2110" s="36"/>
      <c r="I2110" s="21"/>
      <c r="J2110" s="35" t="s">
        <v>89</v>
      </c>
      <c r="K2110" s="197"/>
    </row>
    <row r="2111" spans="1:11" ht="12.75" customHeight="1" thickBot="1" x14ac:dyDescent="0.3">
      <c r="A2111" s="21"/>
      <c r="B2111" s="21"/>
      <c r="C2111" s="55"/>
      <c r="D2111" s="56"/>
      <c r="E2111" s="39"/>
      <c r="F2111" s="40"/>
      <c r="G2111" s="40"/>
      <c r="H2111" s="36"/>
      <c r="I2111" s="21"/>
      <c r="J2111" s="21"/>
      <c r="K2111" s="56"/>
    </row>
    <row r="2112" spans="1:11" ht="17.399999999999999" thickBot="1" x14ac:dyDescent="0.3">
      <c r="A2112" s="21"/>
      <c r="B2112" s="21"/>
      <c r="C2112" s="57" t="s">
        <v>90</v>
      </c>
      <c r="D2112" s="58">
        <f>D2052+D2061+D2069+D2084+D2087+D2092+D2100+D2104+D2108</f>
        <v>0</v>
      </c>
      <c r="E2112" s="42"/>
      <c r="F2112" s="186"/>
      <c r="G2112" s="186"/>
      <c r="H2112" s="36"/>
      <c r="I2112" s="21"/>
      <c r="J2112" s="57" t="s">
        <v>91</v>
      </c>
      <c r="K2112" s="58">
        <f>K2052+K2061+K2077+K2084+K2104+K2108</f>
        <v>0</v>
      </c>
    </row>
    <row r="2113" spans="1:11" ht="12.75" customHeight="1" x14ac:dyDescent="0.25">
      <c r="A2113" s="21"/>
      <c r="B2113" s="21"/>
      <c r="C2113" s="59"/>
      <c r="D2113" s="42"/>
      <c r="E2113" s="42"/>
      <c r="F2113" s="42"/>
      <c r="G2113" s="42"/>
      <c r="H2113" s="36"/>
      <c r="I2113" s="21"/>
      <c r="J2113" s="50"/>
      <c r="K2113" s="42"/>
    </row>
    <row r="2114" spans="1:11" ht="15.6" x14ac:dyDescent="0.25">
      <c r="A2114" s="11"/>
      <c r="B2114" s="12"/>
      <c r="C2114" s="13" t="s">
        <v>92</v>
      </c>
      <c r="D2114" s="42"/>
      <c r="E2114" s="60"/>
      <c r="F2114" s="60"/>
      <c r="G2114" s="60"/>
      <c r="H2114" s="11"/>
      <c r="I2114" s="12"/>
      <c r="J2114" s="12"/>
      <c r="K2114" s="275"/>
    </row>
    <row r="2115" spans="1:11" ht="12.75" customHeight="1" x14ac:dyDescent="0.25">
      <c r="A2115" s="21"/>
      <c r="B2115" s="21"/>
      <c r="C2115" s="62" t="s">
        <v>93</v>
      </c>
      <c r="D2115" s="197">
        <f>Personnel!F36</f>
        <v>0</v>
      </c>
      <c r="E2115" s="114"/>
      <c r="F2115" s="115"/>
      <c r="G2115" s="115"/>
      <c r="H2115" s="43"/>
      <c r="I2115" s="43"/>
      <c r="J2115" s="43"/>
      <c r="K2115" s="45"/>
    </row>
    <row r="2116" spans="1:11" ht="12.75" customHeight="1" x14ac:dyDescent="0.25">
      <c r="A2116" s="21"/>
      <c r="B2116" s="21"/>
      <c r="C2116" s="62" t="s">
        <v>94</v>
      </c>
      <c r="D2116" s="197">
        <f>'Ensembles immobiliers'!F36</f>
        <v>0</v>
      </c>
      <c r="E2116" s="114"/>
      <c r="F2116" s="115"/>
      <c r="G2116" s="115"/>
      <c r="H2116" s="43"/>
      <c r="I2116" s="43"/>
      <c r="J2116" s="43"/>
      <c r="K2116" s="45"/>
    </row>
    <row r="2117" spans="1:11" ht="12.75" customHeight="1" x14ac:dyDescent="0.25">
      <c r="A2117" s="21"/>
      <c r="B2117" s="21"/>
      <c r="C2117" s="62" t="s">
        <v>95</v>
      </c>
      <c r="D2117" s="197">
        <f>'Adm générale'!F35</f>
        <v>0</v>
      </c>
      <c r="E2117" s="114"/>
      <c r="F2117" s="115"/>
      <c r="G2117" s="115"/>
      <c r="H2117" s="43"/>
      <c r="I2117" s="43"/>
      <c r="J2117" s="43"/>
      <c r="K2117" s="45"/>
    </row>
    <row r="2118" spans="1:11" ht="12.75" customHeight="1" x14ac:dyDescent="0.25">
      <c r="A2118" s="21"/>
      <c r="B2118" s="21"/>
      <c r="C2118" s="63"/>
      <c r="D2118" s="56"/>
      <c r="E2118" s="114"/>
      <c r="F2118" s="115"/>
      <c r="G2118" s="115"/>
      <c r="H2118" s="43"/>
      <c r="I2118" s="43"/>
      <c r="J2118" s="43"/>
      <c r="K2118" s="45"/>
    </row>
    <row r="2119" spans="1:11" x14ac:dyDescent="0.25">
      <c r="A2119" s="53"/>
      <c r="B2119" s="17" t="s">
        <v>96</v>
      </c>
      <c r="C2119" s="64"/>
      <c r="D2119" s="51">
        <f>D2120+D2121+D2122</f>
        <v>0</v>
      </c>
      <c r="E2119" s="42"/>
      <c r="F2119" s="185"/>
      <c r="G2119" s="185"/>
      <c r="H2119" s="9"/>
      <c r="I2119" s="17" t="s">
        <v>97</v>
      </c>
      <c r="J2119" s="65"/>
      <c r="K2119" s="51">
        <f>K2120+K2121+K2122</f>
        <v>0</v>
      </c>
    </row>
    <row r="2120" spans="1:11" ht="12.75" customHeight="1" x14ac:dyDescent="0.25">
      <c r="A2120" s="21"/>
      <c r="B2120" s="21"/>
      <c r="C2120" s="35" t="s">
        <v>98</v>
      </c>
      <c r="D2120" s="197">
        <f>'Secours nature'!C32</f>
        <v>0</v>
      </c>
      <c r="E2120" s="114"/>
      <c r="F2120" s="115"/>
      <c r="G2120" s="115"/>
      <c r="H2120" s="43"/>
      <c r="I2120" s="66"/>
      <c r="J2120" s="35" t="s">
        <v>99</v>
      </c>
      <c r="K2120" s="67">
        <f>D2120</f>
        <v>0</v>
      </c>
    </row>
    <row r="2121" spans="1:11" ht="12.75" customHeight="1" x14ac:dyDescent="0.25">
      <c r="A2121" s="21"/>
      <c r="B2121" s="21"/>
      <c r="C2121" s="68" t="s">
        <v>100</v>
      </c>
      <c r="D2121" s="197">
        <f>'Biens et Prestations'!C33</f>
        <v>0</v>
      </c>
      <c r="E2121" s="114"/>
      <c r="F2121" s="115"/>
      <c r="G2121" s="115"/>
      <c r="H2121" s="43"/>
      <c r="I2121" s="66"/>
      <c r="J2121" s="35" t="s">
        <v>101</v>
      </c>
      <c r="K2121" s="67">
        <f>D2121</f>
        <v>0</v>
      </c>
    </row>
    <row r="2122" spans="1:11" ht="12.75" customHeight="1" x14ac:dyDescent="0.25">
      <c r="A2122" s="21"/>
      <c r="B2122" s="21"/>
      <c r="C2122" s="35" t="s">
        <v>102</v>
      </c>
      <c r="D2122" s="197">
        <f>Bénévoles!D34</f>
        <v>0</v>
      </c>
      <c r="E2122" s="114"/>
      <c r="F2122" s="115"/>
      <c r="G2122" s="115"/>
      <c r="H2122" s="43"/>
      <c r="I2122" s="21"/>
      <c r="J2122" s="35" t="s">
        <v>103</v>
      </c>
      <c r="K2122" s="67">
        <f>D2122</f>
        <v>0</v>
      </c>
    </row>
    <row r="2123" spans="1:11" ht="12.75" customHeight="1" thickBot="1" x14ac:dyDescent="0.3">
      <c r="A2123" s="21"/>
      <c r="B2123" s="21"/>
      <c r="C2123" s="69"/>
      <c r="D2123" s="56"/>
      <c r="E2123" s="39"/>
      <c r="F2123" s="40"/>
      <c r="G2123" s="40"/>
      <c r="H2123" s="43"/>
      <c r="I2123" s="43"/>
      <c r="J2123" s="70"/>
      <c r="K2123" s="217"/>
    </row>
    <row r="2124" spans="1:11" ht="17.399999999999999" thickBot="1" x14ac:dyDescent="0.3">
      <c r="A2124" s="21"/>
      <c r="B2124" s="21"/>
      <c r="C2124" s="57" t="s">
        <v>104</v>
      </c>
      <c r="D2124" s="58">
        <f>D2115+D2116+D2117+D2119</f>
        <v>0</v>
      </c>
      <c r="E2124" s="42"/>
      <c r="F2124" s="186"/>
      <c r="G2124" s="186"/>
      <c r="H2124" s="43"/>
      <c r="I2124" s="43"/>
      <c r="J2124" s="57" t="s">
        <v>105</v>
      </c>
      <c r="K2124" s="58">
        <f>K2119</f>
        <v>0</v>
      </c>
    </row>
    <row r="2125" spans="1:11" ht="12.75" customHeight="1" thickBot="1" x14ac:dyDescent="0.3">
      <c r="A2125" s="21"/>
      <c r="B2125" s="21"/>
      <c r="C2125" s="21"/>
      <c r="D2125" s="218"/>
      <c r="E2125" s="282"/>
      <c r="F2125" s="179"/>
      <c r="G2125" s="179"/>
      <c r="H2125" s="43"/>
      <c r="I2125" s="43"/>
      <c r="J2125" s="43"/>
      <c r="K2125" s="219"/>
    </row>
    <row r="2126" spans="1:11" ht="17.399999999999999" thickBot="1" x14ac:dyDescent="0.3">
      <c r="A2126" s="21"/>
      <c r="B2126" s="21"/>
      <c r="C2126" s="71" t="s">
        <v>106</v>
      </c>
      <c r="D2126" s="72">
        <f>D2112+D2124</f>
        <v>0</v>
      </c>
      <c r="E2126" s="42"/>
      <c r="F2126" s="187"/>
      <c r="G2126" s="187"/>
      <c r="H2126" s="43"/>
      <c r="I2126" s="43"/>
      <c r="J2126" s="71" t="s">
        <v>107</v>
      </c>
      <c r="K2126" s="72">
        <f>K2112+K2124</f>
        <v>0</v>
      </c>
    </row>
    <row r="2127" spans="1:11" ht="13.8" hidden="1" thickBot="1" x14ac:dyDescent="0.3">
      <c r="A2127" s="36"/>
      <c r="B2127" s="73"/>
      <c r="C2127" s="73"/>
      <c r="D2127" s="274"/>
      <c r="E2127" s="285"/>
      <c r="F2127" s="73"/>
      <c r="G2127" s="73"/>
      <c r="K2127" s="271"/>
    </row>
    <row r="2128" spans="1:11" ht="13.8" hidden="1" thickBot="1" x14ac:dyDescent="0.3">
      <c r="D2128" s="271"/>
      <c r="K2128" s="271"/>
    </row>
    <row r="2129" spans="4:11" ht="13.8" hidden="1" thickBot="1" x14ac:dyDescent="0.3">
      <c r="D2129" s="271"/>
      <c r="K2129" s="271"/>
    </row>
    <row r="2130" spans="4:11" ht="13.8" hidden="1" thickBot="1" x14ac:dyDescent="0.3">
      <c r="D2130" s="271"/>
      <c r="K2130" s="271"/>
    </row>
    <row r="2131" spans="4:11" ht="13.8" hidden="1" thickBot="1" x14ac:dyDescent="0.3">
      <c r="D2131" s="271"/>
      <c r="K2131" s="271"/>
    </row>
    <row r="2132" spans="4:11" ht="13.8" hidden="1" thickBot="1" x14ac:dyDescent="0.3">
      <c r="D2132" s="271"/>
      <c r="K2132" s="271"/>
    </row>
    <row r="2133" spans="4:11" ht="13.8" hidden="1" thickBot="1" x14ac:dyDescent="0.3">
      <c r="D2133" s="271"/>
      <c r="K2133" s="271"/>
    </row>
    <row r="2134" spans="4:11" ht="13.8" hidden="1" thickBot="1" x14ac:dyDescent="0.3">
      <c r="D2134" s="271"/>
      <c r="K2134" s="271"/>
    </row>
    <row r="2135" spans="4:11" ht="13.8" hidden="1" thickBot="1" x14ac:dyDescent="0.3">
      <c r="D2135" s="271"/>
      <c r="K2135" s="271"/>
    </row>
    <row r="2136" spans="4:11" ht="13.8" hidden="1" thickBot="1" x14ac:dyDescent="0.3">
      <c r="D2136" s="271"/>
      <c r="K2136" s="271"/>
    </row>
    <row r="2137" spans="4:11" ht="13.8" hidden="1" thickBot="1" x14ac:dyDescent="0.3">
      <c r="D2137" s="271"/>
      <c r="K2137" s="271"/>
    </row>
    <row r="2138" spans="4:11" ht="13.8" hidden="1" thickBot="1" x14ac:dyDescent="0.3">
      <c r="D2138" s="271"/>
      <c r="K2138" s="271"/>
    </row>
    <row r="2139" spans="4:11" ht="13.8" hidden="1" thickBot="1" x14ac:dyDescent="0.3">
      <c r="D2139" s="271"/>
      <c r="K2139" s="271"/>
    </row>
    <row r="2140" spans="4:11" ht="13.8" hidden="1" thickBot="1" x14ac:dyDescent="0.3">
      <c r="D2140" s="271"/>
      <c r="K2140" s="271"/>
    </row>
    <row r="2141" spans="4:11" ht="13.8" hidden="1" thickBot="1" x14ac:dyDescent="0.3">
      <c r="D2141" s="271"/>
      <c r="K2141" s="271"/>
    </row>
    <row r="2142" spans="4:11" ht="13.8" hidden="1" thickBot="1" x14ac:dyDescent="0.3">
      <c r="D2142" s="271"/>
      <c r="K2142" s="271"/>
    </row>
    <row r="2143" spans="4:11" ht="13.8" hidden="1" thickBot="1" x14ac:dyDescent="0.3">
      <c r="D2143" s="271"/>
      <c r="K2143" s="271"/>
    </row>
    <row r="2144" spans="4:11" ht="14.4" thickBot="1" x14ac:dyDescent="0.35">
      <c r="D2144" s="271"/>
      <c r="J2144" s="81" t="s">
        <v>156</v>
      </c>
      <c r="K2144" s="277">
        <f>K2126-D2126</f>
        <v>0</v>
      </c>
    </row>
    <row r="2145" spans="1:11" ht="20.399999999999999" x14ac:dyDescent="0.35">
      <c r="D2145" s="271"/>
      <c r="J2145" s="75" t="s">
        <v>129</v>
      </c>
    </row>
    <row r="2146" spans="1:11" ht="4.5" customHeight="1" thickBot="1" x14ac:dyDescent="0.3">
      <c r="D2146" s="271"/>
    </row>
    <row r="2147" spans="1:11" ht="25.2" thickBot="1" x14ac:dyDescent="0.3">
      <c r="A2147" s="297" t="s">
        <v>152</v>
      </c>
      <c r="B2147" s="298"/>
      <c r="C2147" s="298"/>
      <c r="D2147" s="298"/>
      <c r="E2147" s="298"/>
      <c r="F2147" s="298"/>
      <c r="G2147" s="298"/>
      <c r="H2147" s="298"/>
      <c r="I2147" s="298"/>
      <c r="J2147" s="298"/>
      <c r="K2147" s="299"/>
    </row>
    <row r="2148" spans="1:11" ht="13.8" thickBot="1" x14ac:dyDescent="0.3">
      <c r="D2148" s="271"/>
    </row>
    <row r="2149" spans="1:11" ht="15.6" x14ac:dyDescent="0.3">
      <c r="A2149" s="300" t="s">
        <v>0</v>
      </c>
      <c r="B2149" s="301"/>
      <c r="C2149" s="302"/>
      <c r="D2149" s="272" t="s">
        <v>1</v>
      </c>
      <c r="E2149" s="279"/>
      <c r="F2149" s="176"/>
      <c r="G2149" s="176"/>
      <c r="H2149" s="1"/>
      <c r="I2149" s="2"/>
      <c r="J2149" s="3" t="s">
        <v>2</v>
      </c>
      <c r="K2149" s="74" t="s">
        <v>1</v>
      </c>
    </row>
    <row r="2150" spans="1:11" ht="13.8" thickBot="1" x14ac:dyDescent="0.3">
      <c r="A2150" s="4"/>
      <c r="B2150" s="5"/>
      <c r="C2150" s="6"/>
      <c r="D2150" s="273" t="s">
        <v>3</v>
      </c>
      <c r="E2150" s="280"/>
      <c r="F2150" s="177"/>
      <c r="G2150" s="177"/>
      <c r="H2150" s="8"/>
      <c r="I2150" s="9"/>
      <c r="J2150" s="10"/>
      <c r="K2150" s="7" t="s">
        <v>3</v>
      </c>
    </row>
    <row r="2151" spans="1:11" ht="15.6" x14ac:dyDescent="0.25">
      <c r="A2151" s="11"/>
      <c r="B2151" s="12"/>
      <c r="C2151" s="13" t="s">
        <v>4</v>
      </c>
      <c r="D2151" s="190"/>
      <c r="E2151" s="281"/>
      <c r="F2151" s="61"/>
      <c r="G2151" s="61"/>
      <c r="H2151" s="11"/>
      <c r="I2151" s="12"/>
      <c r="J2151" s="13" t="s">
        <v>5</v>
      </c>
      <c r="K2151" s="15"/>
    </row>
    <row r="2152" spans="1:11" x14ac:dyDescent="0.25">
      <c r="A2152" s="9"/>
      <c r="B2152" s="17" t="s">
        <v>6</v>
      </c>
      <c r="C2152" s="9"/>
      <c r="D2152" s="18">
        <f>D2153+D2154+D2155+D2156+D2157+D2158+D2159</f>
        <v>0</v>
      </c>
      <c r="E2152" s="39"/>
      <c r="F2152" s="178"/>
      <c r="G2152" s="178"/>
      <c r="H2152" s="9"/>
      <c r="I2152" s="17" t="s">
        <v>7</v>
      </c>
      <c r="J2152" s="9"/>
      <c r="K2152" s="19">
        <f>K2153+K2154+K2155+K2156+K2157+K2158+K2159</f>
        <v>0</v>
      </c>
    </row>
    <row r="2153" spans="1:11" ht="12.75" customHeight="1" x14ac:dyDescent="0.25">
      <c r="A2153" s="21"/>
      <c r="B2153" s="22"/>
      <c r="C2153" s="23" t="s">
        <v>8</v>
      </c>
      <c r="D2153" s="197"/>
      <c r="E2153" s="114"/>
      <c r="F2153" s="115"/>
      <c r="G2153" s="115"/>
      <c r="H2153" s="21"/>
      <c r="I2153" s="22"/>
      <c r="J2153" s="23" t="s">
        <v>9</v>
      </c>
      <c r="K2153" s="197"/>
    </row>
    <row r="2154" spans="1:11" ht="12.75" customHeight="1" x14ac:dyDescent="0.25">
      <c r="A2154" s="21"/>
      <c r="B2154" s="21"/>
      <c r="C2154" s="23" t="s">
        <v>10</v>
      </c>
      <c r="D2154" s="197"/>
      <c r="E2154" s="114"/>
      <c r="F2154" s="115"/>
      <c r="G2154" s="115"/>
      <c r="H2154" s="21"/>
      <c r="I2154" s="22"/>
      <c r="J2154" s="23" t="s">
        <v>11</v>
      </c>
      <c r="K2154" s="197"/>
    </row>
    <row r="2155" spans="1:11" ht="12.75" customHeight="1" x14ac:dyDescent="0.25">
      <c r="A2155" s="21"/>
      <c r="B2155" s="21"/>
      <c r="C2155" s="23" t="s">
        <v>12</v>
      </c>
      <c r="D2155" s="197"/>
      <c r="E2155" s="114"/>
      <c r="F2155" s="115"/>
      <c r="G2155" s="115"/>
      <c r="H2155" s="21"/>
      <c r="I2155" s="21"/>
      <c r="J2155" s="23" t="s">
        <v>13</v>
      </c>
      <c r="K2155" s="197"/>
    </row>
    <row r="2156" spans="1:11" ht="12.75" customHeight="1" x14ac:dyDescent="0.25">
      <c r="A2156" s="21"/>
      <c r="B2156" s="21"/>
      <c r="C2156" s="23" t="s">
        <v>14</v>
      </c>
      <c r="D2156" s="197"/>
      <c r="E2156" s="114"/>
      <c r="F2156" s="115"/>
      <c r="G2156" s="115"/>
      <c r="H2156" s="21"/>
      <c r="I2156" s="21"/>
      <c r="J2156" s="23" t="s">
        <v>15</v>
      </c>
      <c r="K2156" s="197"/>
    </row>
    <row r="2157" spans="1:11" ht="12.75" customHeight="1" x14ac:dyDescent="0.25">
      <c r="A2157" s="21"/>
      <c r="B2157" s="21"/>
      <c r="C2157" s="23" t="s">
        <v>16</v>
      </c>
      <c r="D2157" s="197"/>
      <c r="E2157" s="114"/>
      <c r="F2157" s="115"/>
      <c r="G2157" s="115"/>
      <c r="H2157" s="21"/>
      <c r="I2157" s="21"/>
      <c r="J2157" s="23" t="s">
        <v>17</v>
      </c>
      <c r="K2157" s="197"/>
    </row>
    <row r="2158" spans="1:11" ht="12.75" customHeight="1" x14ac:dyDescent="0.25">
      <c r="A2158" s="21"/>
      <c r="B2158" s="21"/>
      <c r="C2158" s="23" t="s">
        <v>18</v>
      </c>
      <c r="D2158" s="197"/>
      <c r="E2158" s="114"/>
      <c r="F2158" s="115"/>
      <c r="G2158" s="115"/>
      <c r="H2158" s="21"/>
      <c r="I2158" s="21"/>
      <c r="J2158" s="23" t="s">
        <v>19</v>
      </c>
      <c r="K2158" s="197"/>
    </row>
    <row r="2159" spans="1:11" ht="12.75" customHeight="1" x14ac:dyDescent="0.25">
      <c r="A2159" s="21"/>
      <c r="B2159" s="21"/>
      <c r="C2159" s="23" t="s">
        <v>20</v>
      </c>
      <c r="D2159" s="197"/>
      <c r="E2159" s="114"/>
      <c r="F2159" s="115"/>
      <c r="G2159" s="115"/>
      <c r="H2159" s="21"/>
      <c r="I2159" s="21"/>
      <c r="J2159" s="23" t="s">
        <v>21</v>
      </c>
      <c r="K2159" s="197"/>
    </row>
    <row r="2160" spans="1:11" ht="12.75" customHeight="1" x14ac:dyDescent="0.25">
      <c r="A2160" s="21"/>
      <c r="B2160" s="21"/>
      <c r="C2160" s="21"/>
      <c r="D2160" s="52"/>
      <c r="E2160" s="282"/>
      <c r="F2160" s="179"/>
      <c r="G2160" s="179"/>
      <c r="H2160" s="21"/>
      <c r="I2160" s="21"/>
      <c r="J2160" s="24"/>
      <c r="K2160" s="52"/>
    </row>
    <row r="2161" spans="1:11" x14ac:dyDescent="0.25">
      <c r="A2161" s="9"/>
      <c r="B2161" s="17" t="s">
        <v>22</v>
      </c>
      <c r="C2161" s="9"/>
      <c r="D2161" s="19">
        <f>D2162+D2163+D2164+D2165+D2166+D2167</f>
        <v>0</v>
      </c>
      <c r="E2161" s="39"/>
      <c r="F2161" s="178"/>
      <c r="G2161" s="178"/>
      <c r="H2161" s="9"/>
      <c r="I2161" s="17" t="s">
        <v>23</v>
      </c>
      <c r="J2161" s="9"/>
      <c r="K2161" s="19">
        <f>K2163+K2164+K2165+K2168+K2169+K2170+K2171+K2174</f>
        <v>0</v>
      </c>
    </row>
    <row r="2162" spans="1:11" ht="12.75" customHeight="1" x14ac:dyDescent="0.25">
      <c r="A2162" s="21"/>
      <c r="B2162" s="21"/>
      <c r="C2162" s="23" t="s">
        <v>24</v>
      </c>
      <c r="D2162" s="197"/>
      <c r="E2162" s="114"/>
      <c r="F2162" s="115"/>
      <c r="G2162" s="115"/>
      <c r="H2162" s="21"/>
      <c r="I2162" s="21"/>
      <c r="J2162" s="17" t="s">
        <v>25</v>
      </c>
      <c r="K2162" s="31"/>
    </row>
    <row r="2163" spans="1:11" ht="12.75" customHeight="1" x14ac:dyDescent="0.25">
      <c r="A2163" s="21"/>
      <c r="B2163" s="21"/>
      <c r="C2163" s="23" t="s">
        <v>26</v>
      </c>
      <c r="D2163" s="197"/>
      <c r="E2163" s="114"/>
      <c r="F2163" s="115"/>
      <c r="G2163" s="115"/>
      <c r="H2163" s="25"/>
      <c r="I2163" s="25"/>
      <c r="J2163" s="23" t="s">
        <v>27</v>
      </c>
      <c r="K2163" s="197"/>
    </row>
    <row r="2164" spans="1:11" ht="12.75" customHeight="1" x14ac:dyDescent="0.25">
      <c r="A2164" s="21"/>
      <c r="B2164" s="21"/>
      <c r="C2164" s="23" t="s">
        <v>28</v>
      </c>
      <c r="D2164" s="197"/>
      <c r="E2164" s="114"/>
      <c r="F2164" s="115"/>
      <c r="G2164" s="115"/>
      <c r="H2164" s="21"/>
      <c r="I2164" s="21"/>
      <c r="J2164" s="23" t="s">
        <v>29</v>
      </c>
      <c r="K2164" s="197"/>
    </row>
    <row r="2165" spans="1:11" ht="12.75" customHeight="1" x14ac:dyDescent="0.25">
      <c r="A2165" s="21"/>
      <c r="B2165" s="21"/>
      <c r="C2165" s="23" t="s">
        <v>30</v>
      </c>
      <c r="D2165" s="197"/>
      <c r="E2165" s="114"/>
      <c r="F2165" s="115"/>
      <c r="G2165" s="115"/>
      <c r="H2165" s="21"/>
      <c r="I2165" s="21"/>
      <c r="J2165" s="23" t="s">
        <v>31</v>
      </c>
      <c r="K2165" s="197"/>
    </row>
    <row r="2166" spans="1:11" ht="12.75" customHeight="1" x14ac:dyDescent="0.25">
      <c r="A2166" s="21"/>
      <c r="B2166" s="21"/>
      <c r="C2166" s="23" t="s">
        <v>32</v>
      </c>
      <c r="D2166" s="197"/>
      <c r="E2166" s="114"/>
      <c r="F2166" s="115"/>
      <c r="G2166" s="115"/>
      <c r="H2166" s="21"/>
      <c r="I2166" s="21"/>
      <c r="J2166" s="24"/>
      <c r="K2166" s="56"/>
    </row>
    <row r="2167" spans="1:11" ht="12.75" customHeight="1" x14ac:dyDescent="0.25">
      <c r="A2167" s="21"/>
      <c r="B2167" s="21"/>
      <c r="C2167" s="23" t="s">
        <v>33</v>
      </c>
      <c r="D2167" s="197"/>
      <c r="E2167" s="114"/>
      <c r="F2167" s="115"/>
      <c r="G2167" s="115"/>
      <c r="H2167" s="21"/>
      <c r="I2167" s="21"/>
      <c r="J2167" s="17" t="s">
        <v>34</v>
      </c>
      <c r="K2167" s="31"/>
    </row>
    <row r="2168" spans="1:11" ht="12.75" customHeight="1" x14ac:dyDescent="0.25">
      <c r="A2168" s="21"/>
      <c r="B2168" s="21"/>
      <c r="C2168" s="24"/>
      <c r="D2168" s="52"/>
      <c r="E2168" s="283"/>
      <c r="F2168" s="181"/>
      <c r="G2168" s="181"/>
      <c r="H2168" s="25"/>
      <c r="I2168" s="25"/>
      <c r="J2168" s="23" t="s">
        <v>35</v>
      </c>
      <c r="K2168" s="197"/>
    </row>
    <row r="2169" spans="1:11" ht="16.8" x14ac:dyDescent="0.25">
      <c r="A2169" s="9"/>
      <c r="B2169" s="17" t="s">
        <v>36</v>
      </c>
      <c r="C2169" s="26"/>
      <c r="D2169" s="19">
        <f>D2170+D2171+D2172+D2173+D2174+D2175+D2176+D2177+D2178+D2179+D2180+D2181+D2182</f>
        <v>0</v>
      </c>
      <c r="E2169" s="39"/>
      <c r="F2169" s="178"/>
      <c r="G2169" s="178"/>
      <c r="H2169" s="21"/>
      <c r="I2169" s="22"/>
      <c r="J2169" s="23" t="s">
        <v>276</v>
      </c>
      <c r="K2169" s="197"/>
    </row>
    <row r="2170" spans="1:11" ht="12.75" customHeight="1" x14ac:dyDescent="0.25">
      <c r="A2170" s="21"/>
      <c r="B2170" s="21"/>
      <c r="C2170" s="23" t="s">
        <v>37</v>
      </c>
      <c r="D2170" s="197"/>
      <c r="E2170" s="114"/>
      <c r="F2170" s="115"/>
      <c r="G2170" s="115"/>
      <c r="H2170" s="21"/>
      <c r="I2170" s="21"/>
      <c r="J2170" s="23" t="s">
        <v>38</v>
      </c>
      <c r="K2170" s="197"/>
    </row>
    <row r="2171" spans="1:11" ht="12.75" customHeight="1" x14ac:dyDescent="0.25">
      <c r="A2171" s="21"/>
      <c r="B2171" s="21"/>
      <c r="C2171" s="23" t="s">
        <v>39</v>
      </c>
      <c r="D2171" s="197"/>
      <c r="E2171" s="114"/>
      <c r="F2171" s="115"/>
      <c r="G2171" s="115"/>
      <c r="H2171" s="21"/>
      <c r="I2171" s="22"/>
      <c r="J2171" s="23" t="s">
        <v>40</v>
      </c>
      <c r="K2171" s="197"/>
    </row>
    <row r="2172" spans="1:11" ht="12.75" customHeight="1" x14ac:dyDescent="0.25">
      <c r="A2172" s="21"/>
      <c r="B2172" s="21"/>
      <c r="C2172" s="23" t="s">
        <v>41</v>
      </c>
      <c r="D2172" s="197"/>
      <c r="E2172" s="114"/>
      <c r="F2172" s="115"/>
      <c r="G2172" s="115"/>
      <c r="H2172" s="21"/>
      <c r="I2172" s="21"/>
      <c r="J2172" s="22"/>
      <c r="K2172" s="56"/>
    </row>
    <row r="2173" spans="1:11" ht="12.75" customHeight="1" x14ac:dyDescent="0.25">
      <c r="A2173" s="21"/>
      <c r="B2173" s="21"/>
      <c r="C2173" s="23" t="s">
        <v>42</v>
      </c>
      <c r="D2173" s="197"/>
      <c r="E2173" s="114"/>
      <c r="F2173" s="115"/>
      <c r="G2173" s="115"/>
      <c r="H2173" s="21"/>
      <c r="I2173" s="22"/>
      <c r="J2173" s="17" t="s">
        <v>43</v>
      </c>
      <c r="K2173" s="31"/>
    </row>
    <row r="2174" spans="1:11" ht="12.75" customHeight="1" x14ac:dyDescent="0.25">
      <c r="A2174" s="21"/>
      <c r="B2174" s="21"/>
      <c r="C2174" s="23" t="s">
        <v>44</v>
      </c>
      <c r="D2174" s="197"/>
      <c r="E2174" s="114"/>
      <c r="F2174" s="115"/>
      <c r="G2174" s="115"/>
      <c r="H2174" s="25"/>
      <c r="I2174" s="27"/>
      <c r="J2174" s="23" t="s">
        <v>45</v>
      </c>
      <c r="K2174" s="197"/>
    </row>
    <row r="2175" spans="1:11" ht="12.75" customHeight="1" x14ac:dyDescent="0.25">
      <c r="A2175" s="21"/>
      <c r="B2175" s="21"/>
      <c r="C2175" s="23" t="s">
        <v>46</v>
      </c>
      <c r="D2175" s="197"/>
      <c r="E2175" s="114"/>
      <c r="F2175" s="115"/>
      <c r="G2175" s="115"/>
      <c r="H2175" s="21"/>
      <c r="I2175" s="28"/>
      <c r="J2175" s="29"/>
      <c r="K2175" s="56"/>
    </row>
    <row r="2176" spans="1:11" ht="12.75" customHeight="1" x14ac:dyDescent="0.25">
      <c r="A2176" s="21"/>
      <c r="B2176" s="21"/>
      <c r="C2176" s="23" t="s">
        <v>47</v>
      </c>
      <c r="D2176" s="197"/>
      <c r="E2176" s="114"/>
      <c r="F2176" s="115"/>
      <c r="G2176" s="115"/>
      <c r="H2176" s="21"/>
      <c r="I2176" s="28"/>
      <c r="J2176" s="30"/>
      <c r="K2176" s="31"/>
    </row>
    <row r="2177" spans="1:11" ht="12.75" customHeight="1" x14ac:dyDescent="0.25">
      <c r="A2177" s="21"/>
      <c r="B2177" s="21"/>
      <c r="C2177" s="23" t="s">
        <v>48</v>
      </c>
      <c r="D2177" s="197"/>
      <c r="E2177" s="114"/>
      <c r="F2177" s="115"/>
      <c r="G2177" s="115"/>
      <c r="H2177" s="9"/>
      <c r="I2177" s="32" t="s">
        <v>49</v>
      </c>
      <c r="J2177" s="33"/>
      <c r="K2177" s="19">
        <f>K2178+K2179+K2180+K2181+K2182</f>
        <v>0</v>
      </c>
    </row>
    <row r="2178" spans="1:11" ht="12.75" customHeight="1" x14ac:dyDescent="0.25">
      <c r="A2178" s="21"/>
      <c r="B2178" s="21"/>
      <c r="C2178" s="23" t="s">
        <v>50</v>
      </c>
      <c r="D2178" s="197"/>
      <c r="E2178" s="114"/>
      <c r="F2178" s="115"/>
      <c r="G2178" s="115"/>
      <c r="H2178" s="34"/>
      <c r="I2178" s="22"/>
      <c r="J2178" s="23" t="s">
        <v>51</v>
      </c>
      <c r="K2178" s="197"/>
    </row>
    <row r="2179" spans="1:11" ht="12.75" customHeight="1" x14ac:dyDescent="0.25">
      <c r="A2179" s="21"/>
      <c r="B2179" s="21"/>
      <c r="C2179" s="23" t="s">
        <v>52</v>
      </c>
      <c r="D2179" s="197"/>
      <c r="E2179" s="114"/>
      <c r="F2179" s="115"/>
      <c r="G2179" s="115"/>
      <c r="H2179" s="34"/>
      <c r="I2179" s="21"/>
      <c r="J2179" s="35" t="s">
        <v>53</v>
      </c>
      <c r="K2179" s="197"/>
    </row>
    <row r="2180" spans="1:11" ht="12.75" customHeight="1" x14ac:dyDescent="0.25">
      <c r="A2180" s="21"/>
      <c r="B2180" s="21"/>
      <c r="C2180" s="23" t="s">
        <v>54</v>
      </c>
      <c r="D2180" s="197"/>
      <c r="E2180" s="114"/>
      <c r="F2180" s="115"/>
      <c r="G2180" s="115"/>
      <c r="H2180" s="21"/>
      <c r="I2180" s="21"/>
      <c r="J2180" s="35" t="s">
        <v>55</v>
      </c>
      <c r="K2180" s="197"/>
    </row>
    <row r="2181" spans="1:11" ht="12.75" customHeight="1" x14ac:dyDescent="0.25">
      <c r="A2181" s="21"/>
      <c r="B2181" s="21"/>
      <c r="C2181" s="23" t="s">
        <v>56</v>
      </c>
      <c r="D2181" s="197"/>
      <c r="E2181" s="114"/>
      <c r="F2181" s="115"/>
      <c r="G2181" s="115"/>
      <c r="H2181" s="21"/>
      <c r="I2181" s="21"/>
      <c r="J2181" s="23" t="s">
        <v>57</v>
      </c>
      <c r="K2181" s="197"/>
    </row>
    <row r="2182" spans="1:11" ht="12.75" customHeight="1" x14ac:dyDescent="0.25">
      <c r="A2182" s="21"/>
      <c r="B2182" s="21"/>
      <c r="C2182" s="23" t="s">
        <v>58</v>
      </c>
      <c r="D2182" s="197"/>
      <c r="E2182" s="114"/>
      <c r="F2182" s="115"/>
      <c r="G2182" s="115"/>
      <c r="H2182" s="21"/>
      <c r="I2182" s="21"/>
      <c r="J2182" s="35" t="s">
        <v>59</v>
      </c>
      <c r="K2182" s="197"/>
    </row>
    <row r="2183" spans="1:11" ht="12.75" customHeight="1" x14ac:dyDescent="0.25">
      <c r="A2183" s="21"/>
      <c r="B2183" s="21"/>
      <c r="C2183" s="21"/>
      <c r="D2183" s="52"/>
      <c r="E2183" s="282"/>
      <c r="F2183" s="179"/>
      <c r="G2183" s="179"/>
      <c r="H2183" s="21"/>
      <c r="I2183" s="21"/>
      <c r="J2183" s="24"/>
      <c r="K2183" s="52"/>
    </row>
    <row r="2184" spans="1:11" ht="16.8" x14ac:dyDescent="0.25">
      <c r="A2184" s="21"/>
      <c r="B2184" s="17" t="s">
        <v>60</v>
      </c>
      <c r="C2184" s="9"/>
      <c r="D2184" s="19">
        <f>D2185</f>
        <v>0</v>
      </c>
      <c r="E2184" s="39"/>
      <c r="F2184" s="178"/>
      <c r="G2184" s="178"/>
      <c r="H2184" s="9"/>
      <c r="I2184" s="17" t="s">
        <v>61</v>
      </c>
      <c r="J2184" s="9"/>
      <c r="K2184" s="19">
        <f>K2185</f>
        <v>0</v>
      </c>
    </row>
    <row r="2185" spans="1:11" ht="12.75" customHeight="1" x14ac:dyDescent="0.25">
      <c r="A2185" s="21"/>
      <c r="B2185" s="21"/>
      <c r="C2185" s="23" t="s">
        <v>62</v>
      </c>
      <c r="D2185" s="197"/>
      <c r="E2185" s="114"/>
      <c r="F2185" s="115"/>
      <c r="G2185" s="115"/>
      <c r="H2185" s="21"/>
      <c r="I2185" s="21"/>
      <c r="J2185" s="35" t="s">
        <v>63</v>
      </c>
      <c r="K2185" s="67"/>
    </row>
    <row r="2186" spans="1:11" ht="12.75" customHeight="1" x14ac:dyDescent="0.25">
      <c r="A2186" s="21"/>
      <c r="B2186" s="21"/>
      <c r="C2186" s="29"/>
      <c r="D2186" s="52"/>
      <c r="E2186" s="282"/>
      <c r="F2186" s="179"/>
      <c r="G2186" s="179"/>
      <c r="H2186" s="36"/>
      <c r="I2186" s="22"/>
      <c r="J2186" s="37"/>
      <c r="K2186" s="38"/>
    </row>
    <row r="2187" spans="1:11" ht="16.8" x14ac:dyDescent="0.25">
      <c r="A2187" s="9"/>
      <c r="B2187" s="17" t="s">
        <v>64</v>
      </c>
      <c r="C2187" s="33"/>
      <c r="D2187" s="19">
        <f>D2188+D2189+D2190</f>
        <v>0</v>
      </c>
      <c r="E2187" s="39"/>
      <c r="F2187" s="178"/>
      <c r="G2187" s="178"/>
      <c r="H2187" s="36"/>
      <c r="I2187" s="22"/>
      <c r="J2187" s="37"/>
      <c r="K2187" s="39"/>
    </row>
    <row r="2188" spans="1:11" ht="12.75" customHeight="1" x14ac:dyDescent="0.25">
      <c r="A2188" s="21"/>
      <c r="B2188" s="21"/>
      <c r="C2188" s="23" t="s">
        <v>65</v>
      </c>
      <c r="D2188" s="197"/>
      <c r="E2188" s="114"/>
      <c r="F2188" s="115"/>
      <c r="G2188" s="115"/>
      <c r="H2188" s="21"/>
      <c r="I2188" s="21"/>
      <c r="J2188" s="37"/>
      <c r="K2188" s="39"/>
    </row>
    <row r="2189" spans="1:11" ht="12.75" customHeight="1" x14ac:dyDescent="0.25">
      <c r="A2189" s="21"/>
      <c r="B2189" s="21"/>
      <c r="C2189" s="23" t="s">
        <v>66</v>
      </c>
      <c r="D2189" s="197"/>
      <c r="E2189" s="114"/>
      <c r="F2189" s="115"/>
      <c r="G2189" s="115"/>
      <c r="H2189" s="21"/>
      <c r="I2189" s="21"/>
      <c r="J2189" s="37"/>
      <c r="K2189" s="40"/>
    </row>
    <row r="2190" spans="1:11" ht="12.75" customHeight="1" x14ac:dyDescent="0.25">
      <c r="A2190" s="21"/>
      <c r="B2190" s="21"/>
      <c r="C2190" s="23" t="s">
        <v>67</v>
      </c>
      <c r="D2190" s="197"/>
      <c r="E2190" s="114"/>
      <c r="F2190" s="115"/>
      <c r="G2190" s="115"/>
      <c r="H2190" s="21"/>
      <c r="I2190" s="21"/>
      <c r="J2190" s="41"/>
      <c r="K2190" s="42"/>
    </row>
    <row r="2191" spans="1:11" ht="12.75" customHeight="1" x14ac:dyDescent="0.25">
      <c r="A2191" s="21"/>
      <c r="B2191" s="21"/>
      <c r="C2191" s="29"/>
      <c r="D2191" s="52"/>
      <c r="E2191" s="282"/>
      <c r="F2191" s="179"/>
      <c r="G2191" s="179"/>
      <c r="H2191" s="21"/>
      <c r="I2191" s="21"/>
      <c r="J2191" s="41"/>
      <c r="K2191" s="42"/>
    </row>
    <row r="2192" spans="1:11" ht="16.8" x14ac:dyDescent="0.25">
      <c r="A2192" s="25"/>
      <c r="B2192" s="17" t="s">
        <v>68</v>
      </c>
      <c r="C2192" s="33"/>
      <c r="D2192" s="19">
        <f>D2193+D2194+D2195+D2196+D2197+D2198</f>
        <v>0</v>
      </c>
      <c r="E2192" s="39"/>
      <c r="F2192" s="178"/>
      <c r="G2192" s="178"/>
      <c r="H2192" s="21"/>
      <c r="I2192" s="21"/>
      <c r="J2192" s="37"/>
      <c r="K2192" s="40"/>
    </row>
    <row r="2193" spans="1:11" ht="12.75" customHeight="1" x14ac:dyDescent="0.25">
      <c r="A2193" s="21"/>
      <c r="B2193" s="22"/>
      <c r="C2193" s="23" t="s">
        <v>69</v>
      </c>
      <c r="D2193" s="197"/>
      <c r="E2193" s="114"/>
      <c r="F2193" s="115"/>
      <c r="G2193" s="115"/>
      <c r="H2193" s="36"/>
      <c r="I2193" s="43"/>
      <c r="J2193" s="44"/>
      <c r="K2193" s="45"/>
    </row>
    <row r="2194" spans="1:11" ht="12.75" customHeight="1" x14ac:dyDescent="0.25">
      <c r="A2194" s="21"/>
      <c r="B2194" s="21"/>
      <c r="C2194" s="23" t="s">
        <v>70</v>
      </c>
      <c r="D2194" s="197"/>
      <c r="E2194" s="114"/>
      <c r="F2194" s="115"/>
      <c r="G2194" s="115"/>
      <c r="H2194" s="21"/>
      <c r="I2194" s="43"/>
      <c r="J2194" s="44"/>
      <c r="K2194" s="45"/>
    </row>
    <row r="2195" spans="1:11" ht="12.75" customHeight="1" x14ac:dyDescent="0.25">
      <c r="A2195" s="21"/>
      <c r="B2195" s="21"/>
      <c r="C2195" s="23" t="s">
        <v>71</v>
      </c>
      <c r="D2195" s="197"/>
      <c r="E2195" s="114"/>
      <c r="F2195" s="115"/>
      <c r="G2195" s="115"/>
      <c r="H2195" s="21"/>
      <c r="I2195" s="43"/>
      <c r="J2195" s="44"/>
      <c r="K2195" s="45"/>
    </row>
    <row r="2196" spans="1:11" ht="12.75" customHeight="1" x14ac:dyDescent="0.25">
      <c r="A2196" s="21"/>
      <c r="B2196" s="21"/>
      <c r="C2196" s="23" t="s">
        <v>72</v>
      </c>
      <c r="D2196" s="197"/>
      <c r="E2196" s="114"/>
      <c r="F2196" s="115"/>
      <c r="G2196" s="115"/>
      <c r="H2196" s="21"/>
      <c r="I2196" s="43"/>
      <c r="J2196" s="44"/>
      <c r="K2196" s="45"/>
    </row>
    <row r="2197" spans="1:11" ht="12.75" customHeight="1" x14ac:dyDescent="0.25">
      <c r="A2197" s="21"/>
      <c r="B2197" s="21"/>
      <c r="C2197" s="23" t="s">
        <v>73</v>
      </c>
      <c r="D2197" s="197"/>
      <c r="E2197" s="114"/>
      <c r="F2197" s="115"/>
      <c r="G2197" s="115"/>
      <c r="H2197" s="36"/>
      <c r="I2197" s="43"/>
      <c r="J2197" s="44"/>
      <c r="K2197" s="45"/>
    </row>
    <row r="2198" spans="1:11" ht="12.75" customHeight="1" x14ac:dyDescent="0.25">
      <c r="A2198" s="21"/>
      <c r="B2198" s="21"/>
      <c r="C2198" s="23" t="s">
        <v>74</v>
      </c>
      <c r="D2198" s="197"/>
      <c r="E2198" s="114"/>
      <c r="F2198" s="115"/>
      <c r="G2198" s="115"/>
      <c r="H2198" s="21"/>
      <c r="I2198" s="43"/>
      <c r="J2198" s="44"/>
      <c r="K2198" s="45"/>
    </row>
    <row r="2199" spans="1:11" ht="12.75" customHeight="1" x14ac:dyDescent="0.25">
      <c r="A2199" s="21"/>
      <c r="B2199" s="21"/>
      <c r="C2199" s="29"/>
      <c r="D2199" s="52"/>
      <c r="E2199" s="282"/>
      <c r="F2199" s="179"/>
      <c r="G2199" s="179"/>
      <c r="H2199" s="21"/>
      <c r="I2199" s="43"/>
      <c r="J2199" s="44"/>
      <c r="K2199" s="45"/>
    </row>
    <row r="2200" spans="1:11" ht="16.8" x14ac:dyDescent="0.25">
      <c r="A2200" s="46"/>
      <c r="B2200" s="17" t="s">
        <v>75</v>
      </c>
      <c r="C2200" s="47"/>
      <c r="D2200" s="19">
        <f>D2201+D2202</f>
        <v>0</v>
      </c>
      <c r="E2200" s="39"/>
      <c r="F2200" s="178"/>
      <c r="G2200" s="178"/>
      <c r="H2200" s="21"/>
      <c r="I2200" s="43"/>
      <c r="J2200" s="44"/>
      <c r="K2200" s="45"/>
    </row>
    <row r="2201" spans="1:11" ht="12.75" customHeight="1" x14ac:dyDescent="0.25">
      <c r="A2201" s="21"/>
      <c r="B2201" s="21"/>
      <c r="C2201" s="23" t="s">
        <v>76</v>
      </c>
      <c r="D2201" s="197"/>
      <c r="E2201" s="114"/>
      <c r="F2201" s="115"/>
      <c r="G2201" s="115"/>
      <c r="H2201" s="21"/>
      <c r="I2201" s="43"/>
      <c r="J2201" s="44"/>
      <c r="K2201" s="45"/>
    </row>
    <row r="2202" spans="1:11" ht="12.75" customHeight="1" x14ac:dyDescent="0.25">
      <c r="A2202" s="21"/>
      <c r="B2202" s="21"/>
      <c r="C2202" s="23" t="s">
        <v>77</v>
      </c>
      <c r="D2202" s="197"/>
      <c r="E2202" s="114"/>
      <c r="F2202" s="115"/>
      <c r="G2202" s="115"/>
      <c r="H2202" s="22"/>
      <c r="I2202" s="43"/>
      <c r="J2202" s="44"/>
      <c r="K2202" s="45"/>
    </row>
    <row r="2203" spans="1:11" ht="12.75" customHeight="1" x14ac:dyDescent="0.25">
      <c r="A2203" s="21"/>
      <c r="B2203" s="21"/>
      <c r="C2203" s="30"/>
      <c r="D2203" s="49"/>
      <c r="E2203" s="42"/>
      <c r="F2203" s="42"/>
      <c r="G2203" s="42"/>
      <c r="H2203" s="21"/>
      <c r="I2203" s="43"/>
      <c r="J2203" s="44"/>
      <c r="K2203" s="45"/>
    </row>
    <row r="2204" spans="1:11" x14ac:dyDescent="0.25">
      <c r="A2204" s="17"/>
      <c r="B2204" s="17" t="s">
        <v>78</v>
      </c>
      <c r="C2204" s="33"/>
      <c r="D2204" s="51">
        <f>D2205+D2206</f>
        <v>0</v>
      </c>
      <c r="E2204" s="42"/>
      <c r="F2204" s="185"/>
      <c r="G2204" s="185"/>
      <c r="H2204" s="43"/>
      <c r="I2204" s="17" t="s">
        <v>79</v>
      </c>
      <c r="J2204" s="9"/>
      <c r="K2204" s="51">
        <f>K2205+K2206</f>
        <v>0</v>
      </c>
    </row>
    <row r="2205" spans="1:11" ht="12.75" customHeight="1" x14ac:dyDescent="0.25">
      <c r="A2205" s="21"/>
      <c r="B2205" s="21"/>
      <c r="C2205" s="23" t="s">
        <v>80</v>
      </c>
      <c r="D2205" s="197"/>
      <c r="E2205" s="114"/>
      <c r="F2205" s="115"/>
      <c r="G2205" s="115"/>
      <c r="H2205" s="43"/>
      <c r="I2205" s="21"/>
      <c r="J2205" s="35" t="s">
        <v>81</v>
      </c>
      <c r="K2205" s="67"/>
    </row>
    <row r="2206" spans="1:11" ht="12.75" customHeight="1" x14ac:dyDescent="0.25">
      <c r="A2206" s="21"/>
      <c r="B2206" s="21"/>
      <c r="C2206" s="35" t="s">
        <v>82</v>
      </c>
      <c r="D2206" s="197"/>
      <c r="E2206" s="114"/>
      <c r="F2206" s="115"/>
      <c r="G2206" s="115"/>
      <c r="H2206" s="43"/>
      <c r="I2206" s="21"/>
      <c r="J2206" s="35" t="s">
        <v>83</v>
      </c>
      <c r="K2206" s="67"/>
    </row>
    <row r="2207" spans="1:11" ht="12.75" customHeight="1" x14ac:dyDescent="0.25">
      <c r="A2207" s="21"/>
      <c r="B2207" s="21"/>
      <c r="C2207" s="21"/>
      <c r="D2207" s="52"/>
      <c r="E2207" s="39"/>
      <c r="F2207" s="40"/>
      <c r="G2207" s="40"/>
      <c r="H2207" s="43"/>
      <c r="I2207" s="21"/>
      <c r="J2207" s="21"/>
      <c r="K2207" s="52"/>
    </row>
    <row r="2208" spans="1:11" x14ac:dyDescent="0.25">
      <c r="A2208" s="53"/>
      <c r="B2208" s="17" t="s">
        <v>84</v>
      </c>
      <c r="C2208" s="9"/>
      <c r="D2208" s="51">
        <f>D2209+D2210</f>
        <v>0</v>
      </c>
      <c r="E2208" s="42"/>
      <c r="F2208" s="185"/>
      <c r="G2208" s="185"/>
      <c r="H2208" s="54"/>
      <c r="I2208" s="17" t="s">
        <v>85</v>
      </c>
      <c r="J2208" s="9"/>
      <c r="K2208" s="51">
        <f>K2209+K2210</f>
        <v>0</v>
      </c>
    </row>
    <row r="2209" spans="1:11" ht="12.75" customHeight="1" x14ac:dyDescent="0.25">
      <c r="A2209" s="21"/>
      <c r="B2209" s="22"/>
      <c r="C2209" s="35" t="s">
        <v>86</v>
      </c>
      <c r="D2209" s="197"/>
      <c r="E2209" s="114"/>
      <c r="F2209" s="115"/>
      <c r="G2209" s="115"/>
      <c r="H2209" s="36"/>
      <c r="I2209" s="21"/>
      <c r="J2209" s="35" t="s">
        <v>87</v>
      </c>
      <c r="K2209" s="197"/>
    </row>
    <row r="2210" spans="1:11" ht="12.75" customHeight="1" x14ac:dyDescent="0.25">
      <c r="A2210" s="21"/>
      <c r="B2210" s="21"/>
      <c r="C2210" s="35" t="s">
        <v>88</v>
      </c>
      <c r="D2210" s="197"/>
      <c r="E2210" s="114"/>
      <c r="F2210" s="115"/>
      <c r="G2210" s="115"/>
      <c r="H2210" s="36"/>
      <c r="I2210" s="21"/>
      <c r="J2210" s="35" t="s">
        <v>89</v>
      </c>
      <c r="K2210" s="197"/>
    </row>
    <row r="2211" spans="1:11" ht="12.75" customHeight="1" thickBot="1" x14ac:dyDescent="0.3">
      <c r="A2211" s="21"/>
      <c r="B2211" s="21"/>
      <c r="C2211" s="55"/>
      <c r="D2211" s="56"/>
      <c r="E2211" s="39"/>
      <c r="F2211" s="40"/>
      <c r="G2211" s="40"/>
      <c r="H2211" s="36"/>
      <c r="I2211" s="21"/>
      <c r="J2211" s="21"/>
      <c r="K2211" s="56"/>
    </row>
    <row r="2212" spans="1:11" ht="17.399999999999999" thickBot="1" x14ac:dyDescent="0.3">
      <c r="A2212" s="21"/>
      <c r="B2212" s="21"/>
      <c r="C2212" s="57" t="s">
        <v>90</v>
      </c>
      <c r="D2212" s="58">
        <f>D2152+D2161+D2169+D2184+D2187+D2192+D2200+D2204+D2208</f>
        <v>0</v>
      </c>
      <c r="E2212" s="42"/>
      <c r="F2212" s="186"/>
      <c r="G2212" s="186"/>
      <c r="H2212" s="36"/>
      <c r="I2212" s="21"/>
      <c r="J2212" s="57" t="s">
        <v>91</v>
      </c>
      <c r="K2212" s="58">
        <f>K2152+K2161+K2177+K2184+K2204+K2208</f>
        <v>0</v>
      </c>
    </row>
    <row r="2213" spans="1:11" ht="12.75" customHeight="1" x14ac:dyDescent="0.25">
      <c r="A2213" s="21"/>
      <c r="B2213" s="21"/>
      <c r="C2213" s="59"/>
      <c r="D2213" s="42"/>
      <c r="E2213" s="42"/>
      <c r="F2213" s="42"/>
      <c r="G2213" s="42"/>
      <c r="H2213" s="36"/>
      <c r="I2213" s="21"/>
      <c r="J2213" s="50"/>
      <c r="K2213" s="42"/>
    </row>
    <row r="2214" spans="1:11" ht="15.6" x14ac:dyDescent="0.25">
      <c r="A2214" s="11"/>
      <c r="B2214" s="12"/>
      <c r="C2214" s="13" t="s">
        <v>92</v>
      </c>
      <c r="D2214" s="42"/>
      <c r="E2214" s="60"/>
      <c r="F2214" s="60"/>
      <c r="G2214" s="60"/>
      <c r="H2214" s="11"/>
      <c r="I2214" s="12"/>
      <c r="J2214" s="12"/>
      <c r="K2214" s="275"/>
    </row>
    <row r="2215" spans="1:11" ht="12.75" customHeight="1" x14ac:dyDescent="0.25">
      <c r="A2215" s="21"/>
      <c r="B2215" s="21"/>
      <c r="C2215" s="62" t="s">
        <v>93</v>
      </c>
      <c r="D2215" s="197">
        <f>Personnel!F37</f>
        <v>0</v>
      </c>
      <c r="E2215" s="114"/>
      <c r="F2215" s="115"/>
      <c r="G2215" s="115"/>
      <c r="H2215" s="43"/>
      <c r="I2215" s="43"/>
      <c r="J2215" s="43"/>
      <c r="K2215" s="45"/>
    </row>
    <row r="2216" spans="1:11" ht="12.75" customHeight="1" x14ac:dyDescent="0.25">
      <c r="A2216" s="21"/>
      <c r="B2216" s="21"/>
      <c r="C2216" s="62" t="s">
        <v>94</v>
      </c>
      <c r="D2216" s="197">
        <f>'Ensembles immobiliers'!F37</f>
        <v>0</v>
      </c>
      <c r="E2216" s="114"/>
      <c r="F2216" s="115"/>
      <c r="G2216" s="115"/>
      <c r="H2216" s="43"/>
      <c r="I2216" s="43"/>
      <c r="J2216" s="43"/>
      <c r="K2216" s="45"/>
    </row>
    <row r="2217" spans="1:11" ht="12.75" customHeight="1" x14ac:dyDescent="0.25">
      <c r="A2217" s="21"/>
      <c r="B2217" s="21"/>
      <c r="C2217" s="62" t="s">
        <v>95</v>
      </c>
      <c r="D2217" s="197">
        <f>'Adm générale'!F36</f>
        <v>0</v>
      </c>
      <c r="E2217" s="114"/>
      <c r="F2217" s="115"/>
      <c r="G2217" s="115"/>
      <c r="H2217" s="43"/>
      <c r="I2217" s="43"/>
      <c r="J2217" s="43"/>
      <c r="K2217" s="45"/>
    </row>
    <row r="2218" spans="1:11" ht="12.75" customHeight="1" x14ac:dyDescent="0.25">
      <c r="A2218" s="21"/>
      <c r="B2218" s="21"/>
      <c r="C2218" s="63"/>
      <c r="D2218" s="56"/>
      <c r="E2218" s="114"/>
      <c r="F2218" s="115"/>
      <c r="G2218" s="115"/>
      <c r="H2218" s="43"/>
      <c r="I2218" s="43"/>
      <c r="J2218" s="43"/>
      <c r="K2218" s="45"/>
    </row>
    <row r="2219" spans="1:11" x14ac:dyDescent="0.25">
      <c r="A2219" s="53"/>
      <c r="B2219" s="17" t="s">
        <v>96</v>
      </c>
      <c r="C2219" s="64"/>
      <c r="D2219" s="51">
        <f>D2220+D2221+D2222</f>
        <v>0</v>
      </c>
      <c r="E2219" s="42"/>
      <c r="F2219" s="185"/>
      <c r="G2219" s="185"/>
      <c r="H2219" s="9"/>
      <c r="I2219" s="17" t="s">
        <v>97</v>
      </c>
      <c r="J2219" s="65"/>
      <c r="K2219" s="51">
        <f>K2220+K2221+K2222</f>
        <v>0</v>
      </c>
    </row>
    <row r="2220" spans="1:11" ht="12.75" customHeight="1" x14ac:dyDescent="0.25">
      <c r="A2220" s="21"/>
      <c r="B2220" s="21"/>
      <c r="C2220" s="35" t="s">
        <v>98</v>
      </c>
      <c r="D2220" s="197">
        <f>'Secours nature'!C33</f>
        <v>0</v>
      </c>
      <c r="E2220" s="114"/>
      <c r="F2220" s="115"/>
      <c r="G2220" s="115"/>
      <c r="H2220" s="43"/>
      <c r="I2220" s="66"/>
      <c r="J2220" s="35" t="s">
        <v>99</v>
      </c>
      <c r="K2220" s="67">
        <f>D2220</f>
        <v>0</v>
      </c>
    </row>
    <row r="2221" spans="1:11" ht="12.75" customHeight="1" x14ac:dyDescent="0.25">
      <c r="A2221" s="21"/>
      <c r="B2221" s="21"/>
      <c r="C2221" s="68" t="s">
        <v>100</v>
      </c>
      <c r="D2221" s="197">
        <f>'Biens et Prestations'!C34</f>
        <v>0</v>
      </c>
      <c r="E2221" s="114"/>
      <c r="F2221" s="115"/>
      <c r="G2221" s="115"/>
      <c r="H2221" s="43"/>
      <c r="I2221" s="66"/>
      <c r="J2221" s="35" t="s">
        <v>101</v>
      </c>
      <c r="K2221" s="67">
        <f>D2221</f>
        <v>0</v>
      </c>
    </row>
    <row r="2222" spans="1:11" ht="12.75" customHeight="1" x14ac:dyDescent="0.25">
      <c r="A2222" s="21"/>
      <c r="B2222" s="21"/>
      <c r="C2222" s="35" t="s">
        <v>102</v>
      </c>
      <c r="D2222" s="197">
        <f>Bénévoles!D35</f>
        <v>0</v>
      </c>
      <c r="E2222" s="114"/>
      <c r="F2222" s="115"/>
      <c r="G2222" s="115"/>
      <c r="H2222" s="43"/>
      <c r="I2222" s="21"/>
      <c r="J2222" s="35" t="s">
        <v>103</v>
      </c>
      <c r="K2222" s="67">
        <f>D2222</f>
        <v>0</v>
      </c>
    </row>
    <row r="2223" spans="1:11" ht="12.75" customHeight="1" thickBot="1" x14ac:dyDescent="0.3">
      <c r="A2223" s="21"/>
      <c r="B2223" s="21"/>
      <c r="C2223" s="69"/>
      <c r="D2223" s="56"/>
      <c r="E2223" s="39"/>
      <c r="F2223" s="40"/>
      <c r="G2223" s="40"/>
      <c r="H2223" s="43"/>
      <c r="I2223" s="43"/>
      <c r="J2223" s="70"/>
      <c r="K2223" s="217"/>
    </row>
    <row r="2224" spans="1:11" ht="17.399999999999999" thickBot="1" x14ac:dyDescent="0.3">
      <c r="A2224" s="21"/>
      <c r="B2224" s="21"/>
      <c r="C2224" s="57" t="s">
        <v>104</v>
      </c>
      <c r="D2224" s="58">
        <f>D2215+D2216+D2217+D2219</f>
        <v>0</v>
      </c>
      <c r="E2224" s="42"/>
      <c r="F2224" s="186"/>
      <c r="G2224" s="186"/>
      <c r="H2224" s="43"/>
      <c r="I2224" s="43"/>
      <c r="J2224" s="57" t="s">
        <v>105</v>
      </c>
      <c r="K2224" s="58">
        <f>K2219</f>
        <v>0</v>
      </c>
    </row>
    <row r="2225" spans="1:11" ht="12.75" customHeight="1" thickBot="1" x14ac:dyDescent="0.3">
      <c r="A2225" s="21"/>
      <c r="B2225" s="21"/>
      <c r="C2225" s="21"/>
      <c r="D2225" s="218"/>
      <c r="E2225" s="282"/>
      <c r="F2225" s="179"/>
      <c r="G2225" s="179"/>
      <c r="H2225" s="43"/>
      <c r="I2225" s="43"/>
      <c r="J2225" s="43"/>
      <c r="K2225" s="219"/>
    </row>
    <row r="2226" spans="1:11" ht="17.399999999999999" thickBot="1" x14ac:dyDescent="0.3">
      <c r="A2226" s="21"/>
      <c r="B2226" s="21"/>
      <c r="C2226" s="71" t="s">
        <v>106</v>
      </c>
      <c r="D2226" s="72">
        <f>D2212+D2224</f>
        <v>0</v>
      </c>
      <c r="E2226" s="42"/>
      <c r="F2226" s="187"/>
      <c r="G2226" s="187"/>
      <c r="H2226" s="43"/>
      <c r="I2226" s="43"/>
      <c r="J2226" s="71" t="s">
        <v>107</v>
      </c>
      <c r="K2226" s="72">
        <f>K2212+K2224</f>
        <v>0</v>
      </c>
    </row>
    <row r="2227" spans="1:11" ht="13.8" hidden="1" thickBot="1" x14ac:dyDescent="0.3">
      <c r="D2227" s="271"/>
      <c r="K2227" s="271"/>
    </row>
    <row r="2228" spans="1:11" ht="13.8" hidden="1" thickBot="1" x14ac:dyDescent="0.3">
      <c r="D2228" s="271"/>
      <c r="K2228" s="271"/>
    </row>
    <row r="2229" spans="1:11" ht="13.8" hidden="1" thickBot="1" x14ac:dyDescent="0.3">
      <c r="D2229" s="271"/>
      <c r="K2229" s="271"/>
    </row>
    <row r="2230" spans="1:11" ht="13.8" hidden="1" thickBot="1" x14ac:dyDescent="0.3">
      <c r="D2230" s="271"/>
      <c r="K2230" s="271"/>
    </row>
    <row r="2231" spans="1:11" ht="13.8" hidden="1" thickBot="1" x14ac:dyDescent="0.3">
      <c r="D2231" s="271"/>
      <c r="K2231" s="271"/>
    </row>
    <row r="2232" spans="1:11" ht="13.8" hidden="1" thickBot="1" x14ac:dyDescent="0.3">
      <c r="D2232" s="271"/>
      <c r="K2232" s="271"/>
    </row>
    <row r="2233" spans="1:11" ht="6.75" hidden="1" customHeight="1" x14ac:dyDescent="0.25">
      <c r="D2233" s="271"/>
      <c r="K2233" s="271"/>
    </row>
    <row r="2234" spans="1:11" ht="13.8" hidden="1" thickBot="1" x14ac:dyDescent="0.3">
      <c r="D2234" s="271"/>
      <c r="K2234" s="271"/>
    </row>
    <row r="2235" spans="1:11" ht="13.8" hidden="1" thickBot="1" x14ac:dyDescent="0.3">
      <c r="D2235" s="271"/>
      <c r="K2235" s="271"/>
    </row>
    <row r="2236" spans="1:11" ht="13.8" hidden="1" thickBot="1" x14ac:dyDescent="0.3">
      <c r="D2236" s="271"/>
      <c r="K2236" s="271"/>
    </row>
    <row r="2237" spans="1:11" ht="13.8" hidden="1" thickBot="1" x14ac:dyDescent="0.3">
      <c r="D2237" s="271"/>
      <c r="K2237" s="271"/>
    </row>
    <row r="2238" spans="1:11" ht="13.8" hidden="1" thickBot="1" x14ac:dyDescent="0.3">
      <c r="D2238" s="271"/>
      <c r="K2238" s="271"/>
    </row>
    <row r="2239" spans="1:11" ht="13.8" hidden="1" thickBot="1" x14ac:dyDescent="0.3">
      <c r="D2239" s="271"/>
      <c r="K2239" s="271"/>
    </row>
    <row r="2240" spans="1:11" ht="13.8" hidden="1" thickBot="1" x14ac:dyDescent="0.3">
      <c r="D2240" s="271"/>
      <c r="K2240" s="271"/>
    </row>
    <row r="2241" spans="1:11" ht="13.8" hidden="1" thickBot="1" x14ac:dyDescent="0.3">
      <c r="D2241" s="271"/>
      <c r="K2241" s="271"/>
    </row>
    <row r="2242" spans="1:11" ht="13.8" hidden="1" thickBot="1" x14ac:dyDescent="0.3">
      <c r="D2242" s="271"/>
      <c r="K2242" s="271"/>
    </row>
    <row r="2243" spans="1:11" ht="13.8" hidden="1" thickBot="1" x14ac:dyDescent="0.3">
      <c r="D2243" s="271"/>
      <c r="K2243" s="271"/>
    </row>
    <row r="2244" spans="1:11" ht="14.4" thickBot="1" x14ac:dyDescent="0.35">
      <c r="D2244" s="271"/>
      <c r="J2244" s="81" t="s">
        <v>156</v>
      </c>
      <c r="K2244" s="277">
        <f>K2226-D2226</f>
        <v>0</v>
      </c>
    </row>
    <row r="2245" spans="1:11" ht="20.399999999999999" x14ac:dyDescent="0.35">
      <c r="D2245" s="271"/>
      <c r="J2245" s="75" t="s">
        <v>130</v>
      </c>
    </row>
    <row r="2246" spans="1:11" ht="3.75" customHeight="1" thickBot="1" x14ac:dyDescent="0.3">
      <c r="D2246" s="271"/>
    </row>
    <row r="2247" spans="1:11" ht="25.2" thickBot="1" x14ac:dyDescent="0.3">
      <c r="A2247" s="297" t="s">
        <v>153</v>
      </c>
      <c r="B2247" s="298"/>
      <c r="C2247" s="298"/>
      <c r="D2247" s="298"/>
      <c r="E2247" s="298"/>
      <c r="F2247" s="298"/>
      <c r="G2247" s="298"/>
      <c r="H2247" s="298"/>
      <c r="I2247" s="298"/>
      <c r="J2247" s="298"/>
      <c r="K2247" s="299"/>
    </row>
    <row r="2248" spans="1:11" ht="13.8" thickBot="1" x14ac:dyDescent="0.3">
      <c r="D2248" s="271"/>
    </row>
    <row r="2249" spans="1:11" ht="15.6" x14ac:dyDescent="0.3">
      <c r="A2249" s="300" t="s">
        <v>0</v>
      </c>
      <c r="B2249" s="301"/>
      <c r="C2249" s="302"/>
      <c r="D2249" s="272" t="s">
        <v>1</v>
      </c>
      <c r="E2249" s="279"/>
      <c r="F2249" s="176"/>
      <c r="G2249" s="176"/>
      <c r="H2249" s="1"/>
      <c r="I2249" s="2"/>
      <c r="J2249" s="3" t="s">
        <v>2</v>
      </c>
      <c r="K2249" s="74" t="s">
        <v>1</v>
      </c>
    </row>
    <row r="2250" spans="1:11" ht="13.8" thickBot="1" x14ac:dyDescent="0.3">
      <c r="A2250" s="4"/>
      <c r="B2250" s="5"/>
      <c r="C2250" s="6"/>
      <c r="D2250" s="273" t="s">
        <v>3</v>
      </c>
      <c r="E2250" s="280"/>
      <c r="F2250" s="177"/>
      <c r="G2250" s="177"/>
      <c r="H2250" s="8"/>
      <c r="I2250" s="9"/>
      <c r="J2250" s="10"/>
      <c r="K2250" s="7" t="s">
        <v>3</v>
      </c>
    </row>
    <row r="2251" spans="1:11" ht="15.6" x14ac:dyDescent="0.25">
      <c r="A2251" s="11"/>
      <c r="B2251" s="12"/>
      <c r="C2251" s="13" t="s">
        <v>4</v>
      </c>
      <c r="D2251" s="190"/>
      <c r="E2251" s="281"/>
      <c r="F2251" s="61"/>
      <c r="G2251" s="61"/>
      <c r="H2251" s="11"/>
      <c r="I2251" s="12"/>
      <c r="J2251" s="13" t="s">
        <v>5</v>
      </c>
      <c r="K2251" s="15"/>
    </row>
    <row r="2252" spans="1:11" x14ac:dyDescent="0.25">
      <c r="A2252" s="9"/>
      <c r="B2252" s="17" t="s">
        <v>6</v>
      </c>
      <c r="C2252" s="9"/>
      <c r="D2252" s="18">
        <f>D2253+D2254+D2255+D2256+D2257+D2258+D2259</f>
        <v>0</v>
      </c>
      <c r="E2252" s="39"/>
      <c r="F2252" s="178"/>
      <c r="G2252" s="178"/>
      <c r="H2252" s="9"/>
      <c r="I2252" s="17" t="s">
        <v>7</v>
      </c>
      <c r="J2252" s="9"/>
      <c r="K2252" s="19">
        <f>K2253+K2254+K2255+K2256+K2257+K2258+K2259</f>
        <v>0</v>
      </c>
    </row>
    <row r="2253" spans="1:11" ht="12.75" customHeight="1" x14ac:dyDescent="0.25">
      <c r="A2253" s="21"/>
      <c r="B2253" s="22"/>
      <c r="C2253" s="23" t="s">
        <v>8</v>
      </c>
      <c r="D2253" s="197"/>
      <c r="E2253" s="114"/>
      <c r="F2253" s="115"/>
      <c r="G2253" s="115"/>
      <c r="H2253" s="21"/>
      <c r="I2253" s="22"/>
      <c r="J2253" s="23" t="s">
        <v>9</v>
      </c>
      <c r="K2253" s="197"/>
    </row>
    <row r="2254" spans="1:11" ht="12.75" customHeight="1" x14ac:dyDescent="0.25">
      <c r="A2254" s="21"/>
      <c r="B2254" s="21"/>
      <c r="C2254" s="23" t="s">
        <v>10</v>
      </c>
      <c r="D2254" s="197"/>
      <c r="E2254" s="114"/>
      <c r="F2254" s="115"/>
      <c r="G2254" s="115"/>
      <c r="H2254" s="21"/>
      <c r="I2254" s="22"/>
      <c r="J2254" s="23" t="s">
        <v>11</v>
      </c>
      <c r="K2254" s="197"/>
    </row>
    <row r="2255" spans="1:11" ht="12.75" customHeight="1" x14ac:dyDescent="0.25">
      <c r="A2255" s="21"/>
      <c r="B2255" s="21"/>
      <c r="C2255" s="23" t="s">
        <v>12</v>
      </c>
      <c r="D2255" s="197"/>
      <c r="E2255" s="114"/>
      <c r="F2255" s="115"/>
      <c r="G2255" s="115"/>
      <c r="H2255" s="21"/>
      <c r="I2255" s="21"/>
      <c r="J2255" s="23" t="s">
        <v>13</v>
      </c>
      <c r="K2255" s="197"/>
    </row>
    <row r="2256" spans="1:11" ht="12.75" customHeight="1" x14ac:dyDescent="0.25">
      <c r="A2256" s="21"/>
      <c r="B2256" s="21"/>
      <c r="C2256" s="23" t="s">
        <v>14</v>
      </c>
      <c r="D2256" s="197"/>
      <c r="E2256" s="114"/>
      <c r="F2256" s="115"/>
      <c r="G2256" s="115"/>
      <c r="H2256" s="21"/>
      <c r="I2256" s="21"/>
      <c r="J2256" s="23" t="s">
        <v>15</v>
      </c>
      <c r="K2256" s="197"/>
    </row>
    <row r="2257" spans="1:11" ht="12.75" customHeight="1" x14ac:dyDescent="0.25">
      <c r="A2257" s="21"/>
      <c r="B2257" s="21"/>
      <c r="C2257" s="23" t="s">
        <v>16</v>
      </c>
      <c r="D2257" s="197"/>
      <c r="E2257" s="114"/>
      <c r="F2257" s="115"/>
      <c r="G2257" s="115"/>
      <c r="H2257" s="21"/>
      <c r="I2257" s="21"/>
      <c r="J2257" s="23" t="s">
        <v>17</v>
      </c>
      <c r="K2257" s="197"/>
    </row>
    <row r="2258" spans="1:11" ht="12.75" customHeight="1" x14ac:dyDescent="0.25">
      <c r="A2258" s="21"/>
      <c r="B2258" s="21"/>
      <c r="C2258" s="23" t="s">
        <v>18</v>
      </c>
      <c r="D2258" s="197"/>
      <c r="E2258" s="114"/>
      <c r="F2258" s="115"/>
      <c r="G2258" s="115"/>
      <c r="H2258" s="21"/>
      <c r="I2258" s="21"/>
      <c r="J2258" s="23" t="s">
        <v>19</v>
      </c>
      <c r="K2258" s="197"/>
    </row>
    <row r="2259" spans="1:11" ht="12.75" customHeight="1" x14ac:dyDescent="0.25">
      <c r="A2259" s="21"/>
      <c r="B2259" s="21"/>
      <c r="C2259" s="23" t="s">
        <v>20</v>
      </c>
      <c r="D2259" s="197"/>
      <c r="E2259" s="114"/>
      <c r="F2259" s="115"/>
      <c r="G2259" s="115"/>
      <c r="H2259" s="21"/>
      <c r="I2259" s="21"/>
      <c r="J2259" s="23" t="s">
        <v>21</v>
      </c>
      <c r="K2259" s="197"/>
    </row>
    <row r="2260" spans="1:11" ht="12.75" customHeight="1" x14ac:dyDescent="0.25">
      <c r="A2260" s="21"/>
      <c r="B2260" s="21"/>
      <c r="C2260" s="21"/>
      <c r="D2260" s="52"/>
      <c r="E2260" s="282"/>
      <c r="F2260" s="179"/>
      <c r="G2260" s="179"/>
      <c r="H2260" s="21"/>
      <c r="I2260" s="21"/>
      <c r="J2260" s="24"/>
      <c r="K2260" s="52"/>
    </row>
    <row r="2261" spans="1:11" x14ac:dyDescent="0.25">
      <c r="A2261" s="9"/>
      <c r="B2261" s="17" t="s">
        <v>22</v>
      </c>
      <c r="C2261" s="9"/>
      <c r="D2261" s="19">
        <f>D2262+D2263+D2264+D2265+D2266+D2267</f>
        <v>0</v>
      </c>
      <c r="E2261" s="39"/>
      <c r="F2261" s="178"/>
      <c r="G2261" s="178"/>
      <c r="H2261" s="9"/>
      <c r="I2261" s="17" t="s">
        <v>23</v>
      </c>
      <c r="J2261" s="9"/>
      <c r="K2261" s="19">
        <f>K2263+K2264+K2265+K2268+K2269+K2270+K2271+K2274</f>
        <v>0</v>
      </c>
    </row>
    <row r="2262" spans="1:11" ht="12.75" customHeight="1" x14ac:dyDescent="0.25">
      <c r="A2262" s="21"/>
      <c r="B2262" s="21"/>
      <c r="C2262" s="23" t="s">
        <v>24</v>
      </c>
      <c r="D2262" s="197"/>
      <c r="E2262" s="114"/>
      <c r="F2262" s="115"/>
      <c r="G2262" s="115"/>
      <c r="H2262" s="21"/>
      <c r="I2262" s="21"/>
      <c r="J2262" s="17" t="s">
        <v>25</v>
      </c>
      <c r="K2262" s="31"/>
    </row>
    <row r="2263" spans="1:11" ht="12.75" customHeight="1" x14ac:dyDescent="0.25">
      <c r="A2263" s="21"/>
      <c r="B2263" s="21"/>
      <c r="C2263" s="23" t="s">
        <v>26</v>
      </c>
      <c r="D2263" s="197"/>
      <c r="E2263" s="114"/>
      <c r="F2263" s="115"/>
      <c r="G2263" s="115"/>
      <c r="H2263" s="25"/>
      <c r="I2263" s="25"/>
      <c r="J2263" s="23" t="s">
        <v>27</v>
      </c>
      <c r="K2263" s="197"/>
    </row>
    <row r="2264" spans="1:11" ht="12.75" customHeight="1" x14ac:dyDescent="0.25">
      <c r="A2264" s="21"/>
      <c r="B2264" s="21"/>
      <c r="C2264" s="23" t="s">
        <v>28</v>
      </c>
      <c r="D2264" s="197"/>
      <c r="E2264" s="114"/>
      <c r="F2264" s="115"/>
      <c r="G2264" s="115"/>
      <c r="H2264" s="21"/>
      <c r="I2264" s="21"/>
      <c r="J2264" s="23" t="s">
        <v>29</v>
      </c>
      <c r="K2264" s="197"/>
    </row>
    <row r="2265" spans="1:11" ht="12.75" customHeight="1" x14ac:dyDescent="0.25">
      <c r="A2265" s="21"/>
      <c r="B2265" s="21"/>
      <c r="C2265" s="23" t="s">
        <v>30</v>
      </c>
      <c r="D2265" s="197"/>
      <c r="E2265" s="114"/>
      <c r="F2265" s="115"/>
      <c r="G2265" s="115"/>
      <c r="H2265" s="21"/>
      <c r="I2265" s="21"/>
      <c r="J2265" s="23" t="s">
        <v>31</v>
      </c>
      <c r="K2265" s="197"/>
    </row>
    <row r="2266" spans="1:11" ht="12.75" customHeight="1" x14ac:dyDescent="0.25">
      <c r="A2266" s="21"/>
      <c r="B2266" s="21"/>
      <c r="C2266" s="23" t="s">
        <v>32</v>
      </c>
      <c r="D2266" s="197"/>
      <c r="E2266" s="114"/>
      <c r="F2266" s="115"/>
      <c r="G2266" s="115"/>
      <c r="H2266" s="21"/>
      <c r="I2266" s="21"/>
      <c r="J2266" s="24"/>
      <c r="K2266" s="56"/>
    </row>
    <row r="2267" spans="1:11" ht="12.75" customHeight="1" x14ac:dyDescent="0.25">
      <c r="A2267" s="21"/>
      <c r="B2267" s="21"/>
      <c r="C2267" s="23" t="s">
        <v>33</v>
      </c>
      <c r="D2267" s="197"/>
      <c r="E2267" s="114"/>
      <c r="F2267" s="115"/>
      <c r="G2267" s="115"/>
      <c r="H2267" s="21"/>
      <c r="I2267" s="21"/>
      <c r="J2267" s="17" t="s">
        <v>34</v>
      </c>
      <c r="K2267" s="31"/>
    </row>
    <row r="2268" spans="1:11" ht="12.75" customHeight="1" x14ac:dyDescent="0.25">
      <c r="A2268" s="21"/>
      <c r="B2268" s="21"/>
      <c r="C2268" s="24"/>
      <c r="D2268" s="52"/>
      <c r="E2268" s="283"/>
      <c r="F2268" s="181"/>
      <c r="G2268" s="181"/>
      <c r="H2268" s="25"/>
      <c r="I2268" s="25"/>
      <c r="J2268" s="23" t="s">
        <v>35</v>
      </c>
      <c r="K2268" s="197"/>
    </row>
    <row r="2269" spans="1:11" ht="16.8" x14ac:dyDescent="0.25">
      <c r="A2269" s="9"/>
      <c r="B2269" s="17" t="s">
        <v>36</v>
      </c>
      <c r="C2269" s="26"/>
      <c r="D2269" s="19">
        <f>D2270+D2271+D2272+D2273+D2274+D2275+D2276+D2277+D2278+D2279+D2280+D2281+D2282</f>
        <v>0</v>
      </c>
      <c r="E2269" s="39"/>
      <c r="F2269" s="178"/>
      <c r="G2269" s="178"/>
      <c r="H2269" s="21"/>
      <c r="I2269" s="22"/>
      <c r="J2269" s="23" t="s">
        <v>276</v>
      </c>
      <c r="K2269" s="197"/>
    </row>
    <row r="2270" spans="1:11" ht="12.75" customHeight="1" x14ac:dyDescent="0.25">
      <c r="A2270" s="21"/>
      <c r="B2270" s="21"/>
      <c r="C2270" s="23" t="s">
        <v>37</v>
      </c>
      <c r="D2270" s="197"/>
      <c r="E2270" s="114"/>
      <c r="F2270" s="115"/>
      <c r="G2270" s="115"/>
      <c r="H2270" s="21"/>
      <c r="I2270" s="21"/>
      <c r="J2270" s="23" t="s">
        <v>38</v>
      </c>
      <c r="K2270" s="197"/>
    </row>
    <row r="2271" spans="1:11" ht="12.75" customHeight="1" x14ac:dyDescent="0.25">
      <c r="A2271" s="21"/>
      <c r="B2271" s="21"/>
      <c r="C2271" s="23" t="s">
        <v>39</v>
      </c>
      <c r="D2271" s="197"/>
      <c r="E2271" s="114"/>
      <c r="F2271" s="115"/>
      <c r="G2271" s="115"/>
      <c r="H2271" s="21"/>
      <c r="I2271" s="22"/>
      <c r="J2271" s="23" t="s">
        <v>40</v>
      </c>
      <c r="K2271" s="197"/>
    </row>
    <row r="2272" spans="1:11" ht="12.75" customHeight="1" x14ac:dyDescent="0.25">
      <c r="A2272" s="21"/>
      <c r="B2272" s="21"/>
      <c r="C2272" s="23" t="s">
        <v>41</v>
      </c>
      <c r="D2272" s="197"/>
      <c r="E2272" s="114"/>
      <c r="F2272" s="115"/>
      <c r="G2272" s="115"/>
      <c r="H2272" s="21"/>
      <c r="I2272" s="21"/>
      <c r="J2272" s="22"/>
      <c r="K2272" s="56"/>
    </row>
    <row r="2273" spans="1:11" ht="12.75" customHeight="1" x14ac:dyDescent="0.25">
      <c r="A2273" s="21"/>
      <c r="B2273" s="21"/>
      <c r="C2273" s="23" t="s">
        <v>42</v>
      </c>
      <c r="D2273" s="197"/>
      <c r="E2273" s="114"/>
      <c r="F2273" s="115"/>
      <c r="G2273" s="115"/>
      <c r="H2273" s="21"/>
      <c r="I2273" s="22"/>
      <c r="J2273" s="17" t="s">
        <v>43</v>
      </c>
      <c r="K2273" s="31"/>
    </row>
    <row r="2274" spans="1:11" ht="12.75" customHeight="1" x14ac:dyDescent="0.25">
      <c r="A2274" s="21"/>
      <c r="B2274" s="21"/>
      <c r="C2274" s="23" t="s">
        <v>44</v>
      </c>
      <c r="D2274" s="197"/>
      <c r="E2274" s="114"/>
      <c r="F2274" s="115"/>
      <c r="G2274" s="115"/>
      <c r="H2274" s="25"/>
      <c r="I2274" s="27"/>
      <c r="J2274" s="23" t="s">
        <v>45</v>
      </c>
      <c r="K2274" s="197"/>
    </row>
    <row r="2275" spans="1:11" ht="12.75" customHeight="1" x14ac:dyDescent="0.25">
      <c r="A2275" s="21"/>
      <c r="B2275" s="21"/>
      <c r="C2275" s="23" t="s">
        <v>46</v>
      </c>
      <c r="D2275" s="197"/>
      <c r="E2275" s="114"/>
      <c r="F2275" s="115"/>
      <c r="G2275" s="115"/>
      <c r="H2275" s="21"/>
      <c r="I2275" s="28"/>
      <c r="J2275" s="29"/>
      <c r="K2275" s="56"/>
    </row>
    <row r="2276" spans="1:11" ht="12.75" customHeight="1" x14ac:dyDescent="0.25">
      <c r="A2276" s="21"/>
      <c r="B2276" s="21"/>
      <c r="C2276" s="23" t="s">
        <v>47</v>
      </c>
      <c r="D2276" s="197"/>
      <c r="E2276" s="114"/>
      <c r="F2276" s="115"/>
      <c r="G2276" s="115"/>
      <c r="H2276" s="21"/>
      <c r="I2276" s="28"/>
      <c r="J2276" s="30"/>
      <c r="K2276" s="31"/>
    </row>
    <row r="2277" spans="1:11" ht="12.75" customHeight="1" x14ac:dyDescent="0.25">
      <c r="A2277" s="21"/>
      <c r="B2277" s="21"/>
      <c r="C2277" s="23" t="s">
        <v>48</v>
      </c>
      <c r="D2277" s="197"/>
      <c r="E2277" s="114"/>
      <c r="F2277" s="115"/>
      <c r="G2277" s="115"/>
      <c r="H2277" s="9"/>
      <c r="I2277" s="32" t="s">
        <v>49</v>
      </c>
      <c r="J2277" s="33"/>
      <c r="K2277" s="19">
        <f>K2278+K2279+K2280+K2281+K2282</f>
        <v>0</v>
      </c>
    </row>
    <row r="2278" spans="1:11" ht="12.75" customHeight="1" x14ac:dyDescent="0.25">
      <c r="A2278" s="21"/>
      <c r="B2278" s="21"/>
      <c r="C2278" s="23" t="s">
        <v>50</v>
      </c>
      <c r="D2278" s="197"/>
      <c r="E2278" s="114"/>
      <c r="F2278" s="115"/>
      <c r="G2278" s="115"/>
      <c r="H2278" s="34"/>
      <c r="I2278" s="22"/>
      <c r="J2278" s="23" t="s">
        <v>51</v>
      </c>
      <c r="K2278" s="197"/>
    </row>
    <row r="2279" spans="1:11" ht="12.75" customHeight="1" x14ac:dyDescent="0.25">
      <c r="A2279" s="21"/>
      <c r="B2279" s="21"/>
      <c r="C2279" s="23" t="s">
        <v>52</v>
      </c>
      <c r="D2279" s="197"/>
      <c r="E2279" s="114"/>
      <c r="F2279" s="115"/>
      <c r="G2279" s="115"/>
      <c r="H2279" s="34"/>
      <c r="I2279" s="21"/>
      <c r="J2279" s="35" t="s">
        <v>53</v>
      </c>
      <c r="K2279" s="197"/>
    </row>
    <row r="2280" spans="1:11" ht="12.75" customHeight="1" x14ac:dyDescent="0.25">
      <c r="A2280" s="21"/>
      <c r="B2280" s="21"/>
      <c r="C2280" s="23" t="s">
        <v>54</v>
      </c>
      <c r="D2280" s="197"/>
      <c r="E2280" s="114"/>
      <c r="F2280" s="115"/>
      <c r="G2280" s="115"/>
      <c r="H2280" s="21"/>
      <c r="I2280" s="21"/>
      <c r="J2280" s="35" t="s">
        <v>55</v>
      </c>
      <c r="K2280" s="197"/>
    </row>
    <row r="2281" spans="1:11" ht="12.75" customHeight="1" x14ac:dyDescent="0.25">
      <c r="A2281" s="21"/>
      <c r="B2281" s="21"/>
      <c r="C2281" s="23" t="s">
        <v>56</v>
      </c>
      <c r="D2281" s="197"/>
      <c r="E2281" s="114"/>
      <c r="F2281" s="115"/>
      <c r="G2281" s="115"/>
      <c r="H2281" s="21"/>
      <c r="I2281" s="21"/>
      <c r="J2281" s="23" t="s">
        <v>57</v>
      </c>
      <c r="K2281" s="197"/>
    </row>
    <row r="2282" spans="1:11" ht="12.75" customHeight="1" x14ac:dyDescent="0.25">
      <c r="A2282" s="21"/>
      <c r="B2282" s="21"/>
      <c r="C2282" s="23" t="s">
        <v>58</v>
      </c>
      <c r="D2282" s="197"/>
      <c r="E2282" s="114"/>
      <c r="F2282" s="115"/>
      <c r="G2282" s="115"/>
      <c r="H2282" s="21"/>
      <c r="I2282" s="21"/>
      <c r="J2282" s="35" t="s">
        <v>59</v>
      </c>
      <c r="K2282" s="197"/>
    </row>
    <row r="2283" spans="1:11" ht="12.75" customHeight="1" x14ac:dyDescent="0.25">
      <c r="A2283" s="21"/>
      <c r="B2283" s="21"/>
      <c r="C2283" s="21"/>
      <c r="D2283" s="52"/>
      <c r="E2283" s="282"/>
      <c r="F2283" s="179"/>
      <c r="G2283" s="179"/>
      <c r="H2283" s="21"/>
      <c r="I2283" s="21"/>
      <c r="J2283" s="24"/>
      <c r="K2283" s="52"/>
    </row>
    <row r="2284" spans="1:11" ht="16.8" x14ac:dyDescent="0.25">
      <c r="A2284" s="21"/>
      <c r="B2284" s="17" t="s">
        <v>60</v>
      </c>
      <c r="C2284" s="9"/>
      <c r="D2284" s="19">
        <f>D2285</f>
        <v>0</v>
      </c>
      <c r="E2284" s="39"/>
      <c r="F2284" s="178"/>
      <c r="G2284" s="178"/>
      <c r="H2284" s="9"/>
      <c r="I2284" s="17" t="s">
        <v>61</v>
      </c>
      <c r="J2284" s="9"/>
      <c r="K2284" s="19">
        <f>K2285</f>
        <v>0</v>
      </c>
    </row>
    <row r="2285" spans="1:11" ht="12.75" customHeight="1" x14ac:dyDescent="0.25">
      <c r="A2285" s="21"/>
      <c r="B2285" s="21"/>
      <c r="C2285" s="23" t="s">
        <v>62</v>
      </c>
      <c r="D2285" s="197"/>
      <c r="E2285" s="114"/>
      <c r="F2285" s="115"/>
      <c r="G2285" s="115"/>
      <c r="H2285" s="21"/>
      <c r="I2285" s="21"/>
      <c r="J2285" s="35" t="s">
        <v>63</v>
      </c>
      <c r="K2285" s="67"/>
    </row>
    <row r="2286" spans="1:11" ht="12.75" customHeight="1" x14ac:dyDescent="0.25">
      <c r="A2286" s="21"/>
      <c r="B2286" s="21"/>
      <c r="C2286" s="29"/>
      <c r="D2286" s="52"/>
      <c r="E2286" s="282"/>
      <c r="F2286" s="179"/>
      <c r="G2286" s="179"/>
      <c r="H2286" s="36"/>
      <c r="I2286" s="22"/>
      <c r="J2286" s="37"/>
      <c r="K2286" s="38"/>
    </row>
    <row r="2287" spans="1:11" ht="16.8" x14ac:dyDescent="0.25">
      <c r="A2287" s="9"/>
      <c r="B2287" s="17" t="s">
        <v>64</v>
      </c>
      <c r="C2287" s="33"/>
      <c r="D2287" s="19">
        <f>D2288+D2289+D2290</f>
        <v>0</v>
      </c>
      <c r="E2287" s="39"/>
      <c r="F2287" s="178"/>
      <c r="G2287" s="178"/>
      <c r="H2287" s="36"/>
      <c r="I2287" s="22"/>
      <c r="J2287" s="37"/>
      <c r="K2287" s="39"/>
    </row>
    <row r="2288" spans="1:11" ht="12.75" customHeight="1" x14ac:dyDescent="0.25">
      <c r="A2288" s="21"/>
      <c r="B2288" s="21"/>
      <c r="C2288" s="23" t="s">
        <v>65</v>
      </c>
      <c r="D2288" s="197"/>
      <c r="E2288" s="114"/>
      <c r="F2288" s="115"/>
      <c r="G2288" s="115"/>
      <c r="H2288" s="21"/>
      <c r="I2288" s="21"/>
      <c r="J2288" s="37"/>
      <c r="K2288" s="39"/>
    </row>
    <row r="2289" spans="1:11" ht="12.75" customHeight="1" x14ac:dyDescent="0.25">
      <c r="A2289" s="21"/>
      <c r="B2289" s="21"/>
      <c r="C2289" s="23" t="s">
        <v>66</v>
      </c>
      <c r="D2289" s="197"/>
      <c r="E2289" s="114"/>
      <c r="F2289" s="115"/>
      <c r="G2289" s="115"/>
      <c r="H2289" s="21"/>
      <c r="I2289" s="21"/>
      <c r="J2289" s="37"/>
      <c r="K2289" s="40"/>
    </row>
    <row r="2290" spans="1:11" ht="12.75" customHeight="1" x14ac:dyDescent="0.25">
      <c r="A2290" s="21"/>
      <c r="B2290" s="21"/>
      <c r="C2290" s="23" t="s">
        <v>67</v>
      </c>
      <c r="D2290" s="197"/>
      <c r="E2290" s="114"/>
      <c r="F2290" s="115"/>
      <c r="G2290" s="115"/>
      <c r="H2290" s="21"/>
      <c r="I2290" s="21"/>
      <c r="J2290" s="41"/>
      <c r="K2290" s="42"/>
    </row>
    <row r="2291" spans="1:11" ht="12.75" customHeight="1" x14ac:dyDescent="0.25">
      <c r="A2291" s="21"/>
      <c r="B2291" s="21"/>
      <c r="C2291" s="29"/>
      <c r="D2291" s="52"/>
      <c r="E2291" s="282"/>
      <c r="F2291" s="179"/>
      <c r="G2291" s="179"/>
      <c r="H2291" s="21"/>
      <c r="I2291" s="21"/>
      <c r="J2291" s="41"/>
      <c r="K2291" s="42"/>
    </row>
    <row r="2292" spans="1:11" ht="16.8" x14ac:dyDescent="0.25">
      <c r="A2292" s="25"/>
      <c r="B2292" s="17" t="s">
        <v>68</v>
      </c>
      <c r="C2292" s="33"/>
      <c r="D2292" s="19">
        <f>D2293+D2294+D2295+D2296+D2297+D2298</f>
        <v>0</v>
      </c>
      <c r="E2292" s="39"/>
      <c r="F2292" s="178"/>
      <c r="G2292" s="178"/>
      <c r="H2292" s="21"/>
      <c r="I2292" s="21"/>
      <c r="J2292" s="37"/>
      <c r="K2292" s="40"/>
    </row>
    <row r="2293" spans="1:11" ht="12.75" customHeight="1" x14ac:dyDescent="0.25">
      <c r="A2293" s="21"/>
      <c r="B2293" s="22"/>
      <c r="C2293" s="23" t="s">
        <v>69</v>
      </c>
      <c r="D2293" s="197"/>
      <c r="E2293" s="114"/>
      <c r="F2293" s="115"/>
      <c r="G2293" s="115"/>
      <c r="H2293" s="36"/>
      <c r="I2293" s="43"/>
      <c r="J2293" s="44"/>
      <c r="K2293" s="45"/>
    </row>
    <row r="2294" spans="1:11" ht="12.75" customHeight="1" x14ac:dyDescent="0.25">
      <c r="A2294" s="21"/>
      <c r="B2294" s="21"/>
      <c r="C2294" s="23" t="s">
        <v>70</v>
      </c>
      <c r="D2294" s="197"/>
      <c r="E2294" s="114"/>
      <c r="F2294" s="115"/>
      <c r="G2294" s="115"/>
      <c r="H2294" s="21"/>
      <c r="I2294" s="43"/>
      <c r="J2294" s="44"/>
      <c r="K2294" s="45"/>
    </row>
    <row r="2295" spans="1:11" ht="12.75" customHeight="1" x14ac:dyDescent="0.25">
      <c r="A2295" s="21"/>
      <c r="B2295" s="21"/>
      <c r="C2295" s="23" t="s">
        <v>71</v>
      </c>
      <c r="D2295" s="197"/>
      <c r="E2295" s="114"/>
      <c r="F2295" s="115"/>
      <c r="G2295" s="115"/>
      <c r="H2295" s="21"/>
      <c r="I2295" s="43"/>
      <c r="J2295" s="44"/>
      <c r="K2295" s="45"/>
    </row>
    <row r="2296" spans="1:11" ht="12.75" customHeight="1" x14ac:dyDescent="0.25">
      <c r="A2296" s="21"/>
      <c r="B2296" s="21"/>
      <c r="C2296" s="23" t="s">
        <v>72</v>
      </c>
      <c r="D2296" s="197"/>
      <c r="E2296" s="114"/>
      <c r="F2296" s="115"/>
      <c r="G2296" s="115"/>
      <c r="H2296" s="21"/>
      <c r="I2296" s="43"/>
      <c r="J2296" s="44"/>
      <c r="K2296" s="45"/>
    </row>
    <row r="2297" spans="1:11" ht="12.75" customHeight="1" x14ac:dyDescent="0.25">
      <c r="A2297" s="21"/>
      <c r="B2297" s="21"/>
      <c r="C2297" s="23" t="s">
        <v>73</v>
      </c>
      <c r="D2297" s="197"/>
      <c r="E2297" s="114"/>
      <c r="F2297" s="115"/>
      <c r="G2297" s="115"/>
      <c r="H2297" s="36"/>
      <c r="I2297" s="43"/>
      <c r="J2297" s="44"/>
      <c r="K2297" s="45"/>
    </row>
    <row r="2298" spans="1:11" ht="12.75" customHeight="1" x14ac:dyDescent="0.25">
      <c r="A2298" s="21"/>
      <c r="B2298" s="21"/>
      <c r="C2298" s="23" t="s">
        <v>74</v>
      </c>
      <c r="D2298" s="197"/>
      <c r="E2298" s="114"/>
      <c r="F2298" s="115"/>
      <c r="G2298" s="115"/>
      <c r="H2298" s="21"/>
      <c r="I2298" s="43"/>
      <c r="J2298" s="44"/>
      <c r="K2298" s="45"/>
    </row>
    <row r="2299" spans="1:11" ht="12.75" customHeight="1" x14ac:dyDescent="0.25">
      <c r="A2299" s="21"/>
      <c r="B2299" s="21"/>
      <c r="C2299" s="29"/>
      <c r="D2299" s="52"/>
      <c r="E2299" s="282"/>
      <c r="F2299" s="179"/>
      <c r="G2299" s="179"/>
      <c r="H2299" s="21"/>
      <c r="I2299" s="43"/>
      <c r="J2299" s="44"/>
      <c r="K2299" s="45"/>
    </row>
    <row r="2300" spans="1:11" ht="16.8" x14ac:dyDescent="0.25">
      <c r="A2300" s="46"/>
      <c r="B2300" s="17" t="s">
        <v>75</v>
      </c>
      <c r="C2300" s="47"/>
      <c r="D2300" s="19">
        <f>D2301+D2302</f>
        <v>0</v>
      </c>
      <c r="E2300" s="39"/>
      <c r="F2300" s="178"/>
      <c r="G2300" s="178"/>
      <c r="H2300" s="21"/>
      <c r="I2300" s="43"/>
      <c r="J2300" s="44"/>
      <c r="K2300" s="45"/>
    </row>
    <row r="2301" spans="1:11" ht="12.75" customHeight="1" x14ac:dyDescent="0.25">
      <c r="A2301" s="21"/>
      <c r="B2301" s="21"/>
      <c r="C2301" s="23" t="s">
        <v>76</v>
      </c>
      <c r="D2301" s="197"/>
      <c r="E2301" s="114"/>
      <c r="F2301" s="115"/>
      <c r="G2301" s="115"/>
      <c r="H2301" s="21"/>
      <c r="I2301" s="43"/>
      <c r="J2301" s="44"/>
      <c r="K2301" s="45"/>
    </row>
    <row r="2302" spans="1:11" ht="12.75" customHeight="1" x14ac:dyDescent="0.25">
      <c r="A2302" s="21"/>
      <c r="B2302" s="21"/>
      <c r="C2302" s="23" t="s">
        <v>77</v>
      </c>
      <c r="D2302" s="197"/>
      <c r="E2302" s="114"/>
      <c r="F2302" s="115"/>
      <c r="G2302" s="115"/>
      <c r="H2302" s="22"/>
      <c r="I2302" s="43"/>
      <c r="J2302" s="44"/>
      <c r="K2302" s="45"/>
    </row>
    <row r="2303" spans="1:11" ht="12.75" customHeight="1" x14ac:dyDescent="0.25">
      <c r="A2303" s="21"/>
      <c r="B2303" s="21"/>
      <c r="C2303" s="30"/>
      <c r="D2303" s="49"/>
      <c r="E2303" s="42"/>
      <c r="F2303" s="42"/>
      <c r="G2303" s="42"/>
      <c r="H2303" s="21"/>
      <c r="I2303" s="43"/>
      <c r="J2303" s="44"/>
      <c r="K2303" s="45"/>
    </row>
    <row r="2304" spans="1:11" x14ac:dyDescent="0.25">
      <c r="A2304" s="17"/>
      <c r="B2304" s="17" t="s">
        <v>78</v>
      </c>
      <c r="C2304" s="33"/>
      <c r="D2304" s="51">
        <f>D2305+D2306</f>
        <v>0</v>
      </c>
      <c r="E2304" s="42"/>
      <c r="F2304" s="185"/>
      <c r="G2304" s="185"/>
      <c r="H2304" s="43"/>
      <c r="I2304" s="17" t="s">
        <v>79</v>
      </c>
      <c r="J2304" s="9"/>
      <c r="K2304" s="51">
        <f>K2305+K2306</f>
        <v>0</v>
      </c>
    </row>
    <row r="2305" spans="1:11" ht="12.75" customHeight="1" x14ac:dyDescent="0.25">
      <c r="A2305" s="21"/>
      <c r="B2305" s="21"/>
      <c r="C2305" s="23" t="s">
        <v>80</v>
      </c>
      <c r="D2305" s="197"/>
      <c r="E2305" s="114"/>
      <c r="F2305" s="115"/>
      <c r="G2305" s="115"/>
      <c r="H2305" s="43"/>
      <c r="I2305" s="21"/>
      <c r="J2305" s="35" t="s">
        <v>81</v>
      </c>
      <c r="K2305" s="67"/>
    </row>
    <row r="2306" spans="1:11" ht="12.75" customHeight="1" x14ac:dyDescent="0.25">
      <c r="A2306" s="21"/>
      <c r="B2306" s="21"/>
      <c r="C2306" s="35" t="s">
        <v>82</v>
      </c>
      <c r="D2306" s="197"/>
      <c r="E2306" s="114"/>
      <c r="F2306" s="115"/>
      <c r="G2306" s="115"/>
      <c r="H2306" s="43"/>
      <c r="I2306" s="21"/>
      <c r="J2306" s="35" t="s">
        <v>83</v>
      </c>
      <c r="K2306" s="67"/>
    </row>
    <row r="2307" spans="1:11" ht="12.75" customHeight="1" x14ac:dyDescent="0.25">
      <c r="A2307" s="21"/>
      <c r="B2307" s="21"/>
      <c r="C2307" s="21"/>
      <c r="D2307" s="52"/>
      <c r="E2307" s="39"/>
      <c r="F2307" s="40"/>
      <c r="G2307" s="40"/>
      <c r="H2307" s="43"/>
      <c r="I2307" s="21"/>
      <c r="J2307" s="21"/>
      <c r="K2307" s="52"/>
    </row>
    <row r="2308" spans="1:11" x14ac:dyDescent="0.25">
      <c r="A2308" s="53"/>
      <c r="B2308" s="17" t="s">
        <v>84</v>
      </c>
      <c r="C2308" s="9"/>
      <c r="D2308" s="51">
        <f>D2309+D2310</f>
        <v>0</v>
      </c>
      <c r="E2308" s="42"/>
      <c r="F2308" s="185"/>
      <c r="G2308" s="185"/>
      <c r="H2308" s="54"/>
      <c r="I2308" s="17" t="s">
        <v>85</v>
      </c>
      <c r="J2308" s="9"/>
      <c r="K2308" s="51">
        <f>K2309+K2310</f>
        <v>0</v>
      </c>
    </row>
    <row r="2309" spans="1:11" ht="12.75" customHeight="1" x14ac:dyDescent="0.25">
      <c r="A2309" s="21"/>
      <c r="B2309" s="22"/>
      <c r="C2309" s="35" t="s">
        <v>86</v>
      </c>
      <c r="D2309" s="197"/>
      <c r="E2309" s="114"/>
      <c r="F2309" s="115"/>
      <c r="G2309" s="115"/>
      <c r="H2309" s="36"/>
      <c r="I2309" s="21"/>
      <c r="J2309" s="35" t="s">
        <v>87</v>
      </c>
      <c r="K2309" s="197"/>
    </row>
    <row r="2310" spans="1:11" ht="12.75" customHeight="1" x14ac:dyDescent="0.25">
      <c r="A2310" s="21"/>
      <c r="B2310" s="21"/>
      <c r="C2310" s="35" t="s">
        <v>88</v>
      </c>
      <c r="D2310" s="197"/>
      <c r="E2310" s="114"/>
      <c r="F2310" s="115"/>
      <c r="G2310" s="115"/>
      <c r="H2310" s="36"/>
      <c r="I2310" s="21"/>
      <c r="J2310" s="35" t="s">
        <v>89</v>
      </c>
      <c r="K2310" s="197"/>
    </row>
    <row r="2311" spans="1:11" ht="12.75" customHeight="1" thickBot="1" x14ac:dyDescent="0.3">
      <c r="A2311" s="21"/>
      <c r="B2311" s="21"/>
      <c r="C2311" s="55"/>
      <c r="D2311" s="56"/>
      <c r="E2311" s="39"/>
      <c r="F2311" s="40"/>
      <c r="G2311" s="40"/>
      <c r="H2311" s="36"/>
      <c r="I2311" s="21"/>
      <c r="J2311" s="21"/>
      <c r="K2311" s="56"/>
    </row>
    <row r="2312" spans="1:11" ht="17.399999999999999" thickBot="1" x14ac:dyDescent="0.3">
      <c r="A2312" s="21"/>
      <c r="B2312" s="21"/>
      <c r="C2312" s="57" t="s">
        <v>90</v>
      </c>
      <c r="D2312" s="58">
        <f>D2252+D2261+D2269+D2284+D2287+D2292+D2300+D2304+D2308</f>
        <v>0</v>
      </c>
      <c r="E2312" s="42"/>
      <c r="F2312" s="186"/>
      <c r="G2312" s="186"/>
      <c r="H2312" s="36"/>
      <c r="I2312" s="21"/>
      <c r="J2312" s="57" t="s">
        <v>91</v>
      </c>
      <c r="K2312" s="58">
        <f>K2252+K2261+K2277+K2284+K2304+K2308</f>
        <v>0</v>
      </c>
    </row>
    <row r="2313" spans="1:11" ht="12.75" customHeight="1" x14ac:dyDescent="0.25">
      <c r="A2313" s="21"/>
      <c r="B2313" s="21"/>
      <c r="C2313" s="59"/>
      <c r="D2313" s="42"/>
      <c r="E2313" s="42"/>
      <c r="F2313" s="42"/>
      <c r="G2313" s="42"/>
      <c r="H2313" s="36"/>
      <c r="I2313" s="21"/>
      <c r="J2313" s="50"/>
      <c r="K2313" s="42"/>
    </row>
    <row r="2314" spans="1:11" ht="15.6" x14ac:dyDescent="0.25">
      <c r="A2314" s="11"/>
      <c r="B2314" s="12"/>
      <c r="C2314" s="13" t="s">
        <v>92</v>
      </c>
      <c r="D2314" s="42"/>
      <c r="E2314" s="60"/>
      <c r="F2314" s="60"/>
      <c r="G2314" s="60"/>
      <c r="H2314" s="11"/>
      <c r="I2314" s="12"/>
      <c r="J2314" s="12"/>
      <c r="K2314" s="275"/>
    </row>
    <row r="2315" spans="1:11" ht="12.75" customHeight="1" x14ac:dyDescent="0.25">
      <c r="A2315" s="21"/>
      <c r="B2315" s="21"/>
      <c r="C2315" s="62" t="s">
        <v>93</v>
      </c>
      <c r="D2315" s="197">
        <f>Personnel!F38</f>
        <v>0</v>
      </c>
      <c r="E2315" s="114"/>
      <c r="F2315" s="115"/>
      <c r="G2315" s="115"/>
      <c r="H2315" s="43"/>
      <c r="I2315" s="43"/>
      <c r="J2315" s="43"/>
      <c r="K2315" s="45"/>
    </row>
    <row r="2316" spans="1:11" ht="12.75" customHeight="1" x14ac:dyDescent="0.25">
      <c r="A2316" s="21"/>
      <c r="B2316" s="21"/>
      <c r="C2316" s="62" t="s">
        <v>94</v>
      </c>
      <c r="D2316" s="197">
        <f>'Ensembles immobiliers'!F38</f>
        <v>0</v>
      </c>
      <c r="E2316" s="114"/>
      <c r="F2316" s="115"/>
      <c r="G2316" s="115"/>
      <c r="H2316" s="43"/>
      <c r="I2316" s="43"/>
      <c r="J2316" s="43"/>
      <c r="K2316" s="45"/>
    </row>
    <row r="2317" spans="1:11" ht="12.75" customHeight="1" x14ac:dyDescent="0.25">
      <c r="A2317" s="21"/>
      <c r="B2317" s="21"/>
      <c r="C2317" s="62" t="s">
        <v>95</v>
      </c>
      <c r="D2317" s="197">
        <f>'Adm générale'!F37</f>
        <v>0</v>
      </c>
      <c r="E2317" s="114"/>
      <c r="F2317" s="115"/>
      <c r="G2317" s="115"/>
      <c r="H2317" s="43"/>
      <c r="I2317" s="43"/>
      <c r="J2317" s="43"/>
      <c r="K2317" s="45"/>
    </row>
    <row r="2318" spans="1:11" ht="12.75" customHeight="1" x14ac:dyDescent="0.25">
      <c r="A2318" s="21"/>
      <c r="B2318" s="21"/>
      <c r="C2318" s="63"/>
      <c r="D2318" s="56"/>
      <c r="E2318" s="114"/>
      <c r="F2318" s="115"/>
      <c r="G2318" s="115"/>
      <c r="H2318" s="43"/>
      <c r="I2318" s="43"/>
      <c r="J2318" s="43"/>
      <c r="K2318" s="45"/>
    </row>
    <row r="2319" spans="1:11" x14ac:dyDescent="0.25">
      <c r="A2319" s="53"/>
      <c r="B2319" s="17" t="s">
        <v>96</v>
      </c>
      <c r="C2319" s="64"/>
      <c r="D2319" s="51">
        <f>D2320+D2321+D2322</f>
        <v>0</v>
      </c>
      <c r="E2319" s="42"/>
      <c r="F2319" s="185"/>
      <c r="G2319" s="185"/>
      <c r="H2319" s="9"/>
      <c r="I2319" s="17" t="s">
        <v>97</v>
      </c>
      <c r="J2319" s="65"/>
      <c r="K2319" s="51">
        <f>K2320+K2321+K2322</f>
        <v>0</v>
      </c>
    </row>
    <row r="2320" spans="1:11" ht="12.75" customHeight="1" x14ac:dyDescent="0.25">
      <c r="A2320" s="21"/>
      <c r="B2320" s="21"/>
      <c r="C2320" s="35" t="s">
        <v>98</v>
      </c>
      <c r="D2320" s="197">
        <f>'Secours nature'!C34</f>
        <v>0</v>
      </c>
      <c r="E2320" s="114"/>
      <c r="F2320" s="115"/>
      <c r="G2320" s="115"/>
      <c r="H2320" s="43"/>
      <c r="I2320" s="66"/>
      <c r="J2320" s="35" t="s">
        <v>99</v>
      </c>
      <c r="K2320" s="67">
        <f>D2320</f>
        <v>0</v>
      </c>
    </row>
    <row r="2321" spans="1:11" ht="12.75" customHeight="1" x14ac:dyDescent="0.25">
      <c r="A2321" s="21"/>
      <c r="B2321" s="21"/>
      <c r="C2321" s="68" t="s">
        <v>100</v>
      </c>
      <c r="D2321" s="197">
        <f>'Biens et Prestations'!C35</f>
        <v>0</v>
      </c>
      <c r="E2321" s="114"/>
      <c r="F2321" s="115"/>
      <c r="G2321" s="115"/>
      <c r="H2321" s="43"/>
      <c r="I2321" s="66"/>
      <c r="J2321" s="35" t="s">
        <v>101</v>
      </c>
      <c r="K2321" s="67">
        <f>D2321</f>
        <v>0</v>
      </c>
    </row>
    <row r="2322" spans="1:11" ht="12.75" customHeight="1" x14ac:dyDescent="0.25">
      <c r="A2322" s="21"/>
      <c r="B2322" s="21"/>
      <c r="C2322" s="35" t="s">
        <v>102</v>
      </c>
      <c r="D2322" s="197">
        <f>Bénévoles!D36</f>
        <v>0</v>
      </c>
      <c r="E2322" s="114"/>
      <c r="F2322" s="115"/>
      <c r="G2322" s="115"/>
      <c r="H2322" s="43"/>
      <c r="I2322" s="21"/>
      <c r="J2322" s="35" t="s">
        <v>103</v>
      </c>
      <c r="K2322" s="67">
        <f>D2322</f>
        <v>0</v>
      </c>
    </row>
    <row r="2323" spans="1:11" ht="12.75" customHeight="1" thickBot="1" x14ac:dyDescent="0.3">
      <c r="A2323" s="21"/>
      <c r="B2323" s="21"/>
      <c r="C2323" s="69"/>
      <c r="D2323" s="56"/>
      <c r="E2323" s="39"/>
      <c r="F2323" s="40"/>
      <c r="G2323" s="40"/>
      <c r="H2323" s="43"/>
      <c r="I2323" s="43"/>
      <c r="J2323" s="70"/>
      <c r="K2323" s="217"/>
    </row>
    <row r="2324" spans="1:11" ht="17.399999999999999" thickBot="1" x14ac:dyDescent="0.3">
      <c r="A2324" s="21"/>
      <c r="B2324" s="21"/>
      <c r="C2324" s="57" t="s">
        <v>104</v>
      </c>
      <c r="D2324" s="58">
        <f>D2315+D2316+D2317+D2319</f>
        <v>0</v>
      </c>
      <c r="E2324" s="42"/>
      <c r="F2324" s="186"/>
      <c r="G2324" s="186"/>
      <c r="H2324" s="43"/>
      <c r="I2324" s="43"/>
      <c r="J2324" s="57" t="s">
        <v>105</v>
      </c>
      <c r="K2324" s="58">
        <f>K2319</f>
        <v>0</v>
      </c>
    </row>
    <row r="2325" spans="1:11" ht="12.75" customHeight="1" thickBot="1" x14ac:dyDescent="0.3">
      <c r="A2325" s="21"/>
      <c r="B2325" s="21"/>
      <c r="C2325" s="21"/>
      <c r="D2325" s="218"/>
      <c r="E2325" s="282"/>
      <c r="F2325" s="179"/>
      <c r="G2325" s="179"/>
      <c r="H2325" s="43"/>
      <c r="I2325" s="43"/>
      <c r="J2325" s="43"/>
      <c r="K2325" s="219"/>
    </row>
    <row r="2326" spans="1:11" ht="17.399999999999999" thickBot="1" x14ac:dyDescent="0.3">
      <c r="A2326" s="21"/>
      <c r="B2326" s="21"/>
      <c r="C2326" s="71" t="s">
        <v>106</v>
      </c>
      <c r="D2326" s="72">
        <f>D2312+D2324</f>
        <v>0</v>
      </c>
      <c r="E2326" s="42"/>
      <c r="F2326" s="187"/>
      <c r="G2326" s="187"/>
      <c r="H2326" s="43"/>
      <c r="I2326" s="43"/>
      <c r="J2326" s="71" t="s">
        <v>107</v>
      </c>
      <c r="K2326" s="72">
        <f>K2312+K2324</f>
        <v>0</v>
      </c>
    </row>
    <row r="2327" spans="1:11" ht="14.4" thickBot="1" x14ac:dyDescent="0.35">
      <c r="D2327" s="73"/>
      <c r="J2327" s="81" t="s">
        <v>156</v>
      </c>
      <c r="K2327" s="277">
        <f>K2326-D2326</f>
        <v>0</v>
      </c>
    </row>
    <row r="2328" spans="1:11" x14ac:dyDescent="0.25">
      <c r="K2328" s="271"/>
    </row>
    <row r="2329" spans="1:11" x14ac:dyDescent="0.25">
      <c r="K2329" s="271"/>
    </row>
    <row r="2330" spans="1:11" x14ac:dyDescent="0.25">
      <c r="K2330" s="271"/>
    </row>
    <row r="2331" spans="1:11" x14ac:dyDescent="0.25">
      <c r="K2331" s="271"/>
    </row>
    <row r="2332" spans="1:11" x14ac:dyDescent="0.25">
      <c r="K2332" s="271"/>
    </row>
    <row r="2333" spans="1:11" x14ac:dyDescent="0.25">
      <c r="K2333" s="271"/>
    </row>
    <row r="2334" spans="1:11" x14ac:dyDescent="0.25">
      <c r="K2334" s="271"/>
    </row>
    <row r="2335" spans="1:11" x14ac:dyDescent="0.25">
      <c r="K2335" s="271"/>
    </row>
    <row r="2336" spans="1:11" x14ac:dyDescent="0.25">
      <c r="K2336" s="271"/>
    </row>
    <row r="2337" spans="11:11" x14ac:dyDescent="0.25">
      <c r="K2337" s="271"/>
    </row>
    <row r="2338" spans="11:11" x14ac:dyDescent="0.25">
      <c r="K2338" s="271"/>
    </row>
    <row r="2339" spans="11:11" x14ac:dyDescent="0.25">
      <c r="K2339" s="271"/>
    </row>
    <row r="2340" spans="11:11" x14ac:dyDescent="0.25">
      <c r="K2340" s="271"/>
    </row>
    <row r="2341" spans="11:11" x14ac:dyDescent="0.25">
      <c r="K2341" s="271"/>
    </row>
    <row r="2342" spans="11:11" x14ac:dyDescent="0.25">
      <c r="K2342" s="271"/>
    </row>
    <row r="2343" spans="11:11" x14ac:dyDescent="0.25">
      <c r="K2343" s="271"/>
    </row>
  </sheetData>
  <mergeCells count="49">
    <mergeCell ref="A1849:C1849"/>
    <mergeCell ref="A1947:K1947"/>
    <mergeCell ref="A2149:C2149"/>
    <mergeCell ref="A2247:K2247"/>
    <mergeCell ref="A2249:C2249"/>
    <mergeCell ref="A1949:C1949"/>
    <mergeCell ref="A2047:K2047"/>
    <mergeCell ref="A2049:C2049"/>
    <mergeCell ref="A2147:K2147"/>
    <mergeCell ref="A1847:K1847"/>
    <mergeCell ref="A1249:C1249"/>
    <mergeCell ref="A1347:K1347"/>
    <mergeCell ref="A1349:C1349"/>
    <mergeCell ref="A1447:K1447"/>
    <mergeCell ref="A1449:C1449"/>
    <mergeCell ref="A1547:K1547"/>
    <mergeCell ref="A1549:C1549"/>
    <mergeCell ref="A1647:K1647"/>
    <mergeCell ref="A1649:C1649"/>
    <mergeCell ref="A1747:K1747"/>
    <mergeCell ref="A1749:C1749"/>
    <mergeCell ref="A1247:K1247"/>
    <mergeCell ref="A447:K447"/>
    <mergeCell ref="A449:C449"/>
    <mergeCell ref="A749:C749"/>
    <mergeCell ref="A847:K847"/>
    <mergeCell ref="A849:C849"/>
    <mergeCell ref="A947:K947"/>
    <mergeCell ref="A747:K747"/>
    <mergeCell ref="A649:C649"/>
    <mergeCell ref="A647:K647"/>
    <mergeCell ref="A949:C949"/>
    <mergeCell ref="A1047:K1047"/>
    <mergeCell ref="A1049:C1049"/>
    <mergeCell ref="A1147:K1147"/>
    <mergeCell ref="A1149:C1149"/>
    <mergeCell ref="A247:K247"/>
    <mergeCell ref="A49:C49"/>
    <mergeCell ref="A249:C249"/>
    <mergeCell ref="A547:K547"/>
    <mergeCell ref="A549:C549"/>
    <mergeCell ref="A347:K347"/>
    <mergeCell ref="A349:C349"/>
    <mergeCell ref="A149:C149"/>
    <mergeCell ref="C11:L11"/>
    <mergeCell ref="C23:L23"/>
    <mergeCell ref="C25:I25"/>
    <mergeCell ref="A47:K47"/>
    <mergeCell ref="A147:K147"/>
  </mergeCells>
  <phoneticPr fontId="0" type="noConversion"/>
  <pageMargins left="0.51" right="0.26" top="0.17" bottom="0.34" header="0.12" footer="0.2"/>
  <pageSetup paperSize="9" scale="72" orientation="portrait" horizontalDpi="4294967293" verticalDpi="4294967293" r:id="rId1"/>
  <headerFooter alignWithMargins="0">
    <oddFooter>&amp;R&amp;14&amp;D</oddFooter>
  </headerFooter>
  <rowBreaks count="23" manualBreakCount="23">
    <brk id="44" max="16383" man="1"/>
    <brk id="144" max="16383" man="1"/>
    <brk id="244" max="16383" man="1"/>
    <brk id="344" max="16383" man="1"/>
    <brk id="444" max="16383" man="1"/>
    <brk id="544" max="16383" man="1"/>
    <brk id="644" max="16383" man="1"/>
    <brk id="744" max="16383" man="1"/>
    <brk id="844" max="16383" man="1"/>
    <brk id="944" max="16383" man="1"/>
    <brk id="1044" max="16383" man="1"/>
    <brk id="1144" max="16383" man="1"/>
    <brk id="1244" max="16383" man="1"/>
    <brk id="1344" max="16383" man="1"/>
    <brk id="1444" max="16383" man="1"/>
    <brk id="1544" max="16383" man="1"/>
    <brk id="1644" max="16383" man="1"/>
    <brk id="1744" max="16383" man="1"/>
    <brk id="1844" max="16383" man="1"/>
    <brk id="1944" max="16383" man="1"/>
    <brk id="2044" max="16383" man="1"/>
    <brk id="2144" max="16383" man="1"/>
    <brk id="22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zoomScaleNormal="100" workbookViewId="0">
      <selection activeCell="K22" sqref="K22"/>
    </sheetView>
  </sheetViews>
  <sheetFormatPr baseColWidth="10" defaultRowHeight="13.2" x14ac:dyDescent="0.25"/>
  <cols>
    <col min="1" max="1" width="1.88671875" style="36" customWidth="1"/>
    <col min="2" max="2" width="1.44140625" style="73" customWidth="1"/>
    <col min="3" max="3" width="44.44140625" style="73" customWidth="1"/>
    <col min="4" max="4" width="12" style="73" customWidth="1"/>
    <col min="5" max="5" width="6.88671875" customWidth="1"/>
    <col min="6" max="6" width="2" customWidth="1"/>
    <col min="7" max="7" width="45.33203125" customWidth="1"/>
    <col min="8" max="8" width="12" customWidth="1"/>
  </cols>
  <sheetData>
    <row r="1" spans="1:8" ht="28.5" customHeight="1" thickBot="1" x14ac:dyDescent="0.3">
      <c r="A1" s="303" t="s">
        <v>155</v>
      </c>
      <c r="B1" s="304"/>
      <c r="C1" s="304"/>
      <c r="D1" s="304"/>
      <c r="E1" s="304"/>
      <c r="F1" s="305"/>
      <c r="G1" s="76" t="s">
        <v>154</v>
      </c>
      <c r="H1" s="77"/>
    </row>
    <row r="2" spans="1:8" ht="15.6" x14ac:dyDescent="0.3">
      <c r="A2" s="300" t="s">
        <v>0</v>
      </c>
      <c r="B2" s="301"/>
      <c r="C2" s="302"/>
      <c r="D2" s="78" t="s">
        <v>1</v>
      </c>
      <c r="E2" s="1"/>
      <c r="F2" s="2"/>
      <c r="G2" s="3" t="s">
        <v>2</v>
      </c>
      <c r="H2" s="78" t="s">
        <v>1</v>
      </c>
    </row>
    <row r="3" spans="1:8" ht="13.8" thickBot="1" x14ac:dyDescent="0.3">
      <c r="A3" s="4"/>
      <c r="B3" s="5"/>
      <c r="C3" s="6"/>
      <c r="D3" s="7" t="s">
        <v>3</v>
      </c>
      <c r="E3" s="8"/>
      <c r="F3" s="9"/>
      <c r="G3" s="10"/>
      <c r="H3" s="7" t="s">
        <v>3</v>
      </c>
    </row>
    <row r="4" spans="1:8" ht="15.6" x14ac:dyDescent="0.25">
      <c r="A4" s="11"/>
      <c r="B4" s="188"/>
      <c r="C4" s="189" t="s">
        <v>4</v>
      </c>
      <c r="D4" s="190"/>
      <c r="E4" s="191"/>
      <c r="F4" s="188"/>
      <c r="G4" s="189" t="s">
        <v>5</v>
      </c>
      <c r="H4" s="192"/>
    </row>
    <row r="5" spans="1:8" x14ac:dyDescent="0.25">
      <c r="A5" s="9"/>
      <c r="B5" s="193" t="s">
        <v>6</v>
      </c>
      <c r="C5" s="194"/>
      <c r="D5" s="18">
        <f>D6+D7+D8+D9+D10+D11+D12</f>
        <v>0</v>
      </c>
      <c r="E5" s="194"/>
      <c r="F5" s="193" t="s">
        <v>7</v>
      </c>
      <c r="G5" s="194"/>
      <c r="H5" s="19">
        <f>H6+H7+H8+H9+H10+H11+H12</f>
        <v>0</v>
      </c>
    </row>
    <row r="6" spans="1:8" ht="12.75" customHeight="1" x14ac:dyDescent="0.25">
      <c r="A6" s="21"/>
      <c r="B6" s="195"/>
      <c r="C6" s="196" t="s">
        <v>8</v>
      </c>
      <c r="D6" s="197">
        <f>'Compta ana'!D53+'Compta ana'!D153+'Compta ana'!D253+'Compta ana'!D353+'Compta ana'!D453+'Compta ana'!D553+'Compta ana'!D653+'Compta ana'!D753+'Compta ana'!D853+'Compta ana'!D953+'Compta ana'!D1053+'Compta ana'!D1153+'Compta ana'!D1253+'Compta ana'!D1353+'Compta ana'!D1453+'Compta ana'!D1553+'Compta ana'!D1653+'Compta ana'!D1753+'Compta ana'!D1853+'Compta ana'!D1953+'Compta ana'!D2053+'Compta ana'!D2153+'Compta ana'!D2253</f>
        <v>0</v>
      </c>
      <c r="E6" s="37"/>
      <c r="F6" s="195"/>
      <c r="G6" s="196" t="s">
        <v>9</v>
      </c>
      <c r="H6" s="197">
        <f>'Compta ana'!K53+'Compta ana'!K153+'Compta ana'!K253+'Compta ana'!K353+'Compta ana'!K453+'Compta ana'!K553+'Compta ana'!K653+'Compta ana'!K753+'Compta ana'!K853+'Compta ana'!K953+'Compta ana'!K1053+'Compta ana'!K1153+'Compta ana'!K1253+'Compta ana'!K1353+'Compta ana'!K1453+'Compta ana'!K1553+'Compta ana'!K1653+'Compta ana'!K1753+'Compta ana'!K1853+'Compta ana'!K1953+'Compta ana'!K2053+'Compta ana'!K2153+'Compta ana'!K2253</f>
        <v>0</v>
      </c>
    </row>
    <row r="7" spans="1:8" ht="12.75" customHeight="1" x14ac:dyDescent="0.25">
      <c r="A7" s="21"/>
      <c r="B7" s="37"/>
      <c r="C7" s="196" t="s">
        <v>10</v>
      </c>
      <c r="D7" s="197">
        <f>'Compta ana'!D54+'Compta ana'!D154+'Compta ana'!D254+'Compta ana'!D354+'Compta ana'!D454+'Compta ana'!D554+'Compta ana'!D654+'Compta ana'!D754+'Compta ana'!D854+'Compta ana'!D954+'Compta ana'!D1054+'Compta ana'!D1154+'Compta ana'!D1254+'Compta ana'!D1354+'Compta ana'!D1454+'Compta ana'!D1554+'Compta ana'!D1654+'Compta ana'!D1754+'Compta ana'!D1854+'Compta ana'!D1954+'Compta ana'!D2054+'Compta ana'!D2154+'Compta ana'!D2254</f>
        <v>0</v>
      </c>
      <c r="E7" s="37"/>
      <c r="F7" s="195"/>
      <c r="G7" s="196" t="s">
        <v>11</v>
      </c>
      <c r="H7" s="197">
        <f>'Compta ana'!K54+'Compta ana'!K154+'Compta ana'!K254+'Compta ana'!K354+'Compta ana'!K454+'Compta ana'!K554+'Compta ana'!K654+'Compta ana'!K754+'Compta ana'!K854+'Compta ana'!K954+'Compta ana'!K1054+'Compta ana'!K1154+'Compta ana'!K1254+'Compta ana'!K1354+'Compta ana'!K1454+'Compta ana'!K1554+'Compta ana'!K1654+'Compta ana'!K1754+'Compta ana'!K1854+'Compta ana'!K1954+'Compta ana'!K2054+'Compta ana'!K2154+'Compta ana'!K2254</f>
        <v>0</v>
      </c>
    </row>
    <row r="8" spans="1:8" ht="12.75" customHeight="1" x14ac:dyDescent="0.25">
      <c r="A8" s="21"/>
      <c r="B8" s="37"/>
      <c r="C8" s="196" t="s">
        <v>12</v>
      </c>
      <c r="D8" s="197">
        <f>'Compta ana'!D55+'Compta ana'!D155+'Compta ana'!D255+'Compta ana'!D355+'Compta ana'!D455+'Compta ana'!D555+'Compta ana'!D655+'Compta ana'!D755+'Compta ana'!D855+'Compta ana'!D955+'Compta ana'!D1055+'Compta ana'!D1155+'Compta ana'!D1255+'Compta ana'!D1355+'Compta ana'!D1455+'Compta ana'!D1555+'Compta ana'!D1655+'Compta ana'!D1755+'Compta ana'!D1855+'Compta ana'!D1955+'Compta ana'!D2055+'Compta ana'!D2155+'Compta ana'!D2255</f>
        <v>0</v>
      </c>
      <c r="E8" s="37"/>
      <c r="F8" s="37"/>
      <c r="G8" s="196" t="s">
        <v>13</v>
      </c>
      <c r="H8" s="197">
        <f>'Compta ana'!K55+'Compta ana'!K155+'Compta ana'!K255+'Compta ana'!K355+'Compta ana'!K455+'Compta ana'!K555+'Compta ana'!K655+'Compta ana'!K755+'Compta ana'!K855+'Compta ana'!K955+'Compta ana'!K1055+'Compta ana'!K1155+'Compta ana'!K1255+'Compta ana'!K1355+'Compta ana'!K1455+'Compta ana'!K1555+'Compta ana'!K1655+'Compta ana'!K1755+'Compta ana'!K1855+'Compta ana'!K1955+'Compta ana'!K2055+'Compta ana'!K2155+'Compta ana'!K2255</f>
        <v>0</v>
      </c>
    </row>
    <row r="9" spans="1:8" ht="12.75" customHeight="1" x14ac:dyDescent="0.25">
      <c r="A9" s="21"/>
      <c r="B9" s="37"/>
      <c r="C9" s="196" t="s">
        <v>14</v>
      </c>
      <c r="D9" s="197">
        <f>'Compta ana'!D56+'Compta ana'!D156+'Compta ana'!D256+'Compta ana'!D356+'Compta ana'!D456+'Compta ana'!D556+'Compta ana'!D656+'Compta ana'!D756+'Compta ana'!D856+'Compta ana'!D956+'Compta ana'!D1056+'Compta ana'!D1156+'Compta ana'!D1256+'Compta ana'!D1356+'Compta ana'!D1456+'Compta ana'!D1556+'Compta ana'!D1656+'Compta ana'!D1756+'Compta ana'!D1856+'Compta ana'!D1956+'Compta ana'!D2056+'Compta ana'!D2156+'Compta ana'!D2256</f>
        <v>0</v>
      </c>
      <c r="E9" s="37"/>
      <c r="F9" s="37"/>
      <c r="G9" s="196" t="s">
        <v>15</v>
      </c>
      <c r="H9" s="197">
        <f>'Compta ana'!K56+'Compta ana'!K156+'Compta ana'!K256+'Compta ana'!K356+'Compta ana'!K456+'Compta ana'!K556+'Compta ana'!K656+'Compta ana'!K756+'Compta ana'!K856+'Compta ana'!K956+'Compta ana'!K1056+'Compta ana'!K1156+'Compta ana'!K1256+'Compta ana'!K1356+'Compta ana'!K1456+'Compta ana'!K1556+'Compta ana'!K1656+'Compta ana'!K1756+'Compta ana'!K1856+'Compta ana'!K1956+'Compta ana'!K2056+'Compta ana'!K2156+'Compta ana'!K2256</f>
        <v>0</v>
      </c>
    </row>
    <row r="10" spans="1:8" ht="12.75" customHeight="1" x14ac:dyDescent="0.25">
      <c r="A10" s="21"/>
      <c r="B10" s="37"/>
      <c r="C10" s="196" t="s">
        <v>16</v>
      </c>
      <c r="D10" s="197">
        <f>'Compta ana'!D57+'Compta ana'!D157+'Compta ana'!D257+'Compta ana'!D357+'Compta ana'!D457+'Compta ana'!D557+'Compta ana'!D657+'Compta ana'!D757+'Compta ana'!D857+'Compta ana'!D957+'Compta ana'!D1057+'Compta ana'!D1157+'Compta ana'!D1257+'Compta ana'!D1357+'Compta ana'!D1457+'Compta ana'!D1557+'Compta ana'!D1657+'Compta ana'!D1757+'Compta ana'!D1857+'Compta ana'!D1957+'Compta ana'!D2057+'Compta ana'!D2157+'Compta ana'!D2257</f>
        <v>0</v>
      </c>
      <c r="E10" s="37"/>
      <c r="F10" s="37"/>
      <c r="G10" s="196" t="s">
        <v>17</v>
      </c>
      <c r="H10" s="197">
        <f>'Compta ana'!K57+'Compta ana'!K157+'Compta ana'!K257+'Compta ana'!K357+'Compta ana'!K457+'Compta ana'!K557+'Compta ana'!K657+'Compta ana'!K757+'Compta ana'!K857+'Compta ana'!K957+'Compta ana'!K1057+'Compta ana'!K1157+'Compta ana'!K1257+'Compta ana'!K1357+'Compta ana'!K1457+'Compta ana'!K1557+'Compta ana'!K1657+'Compta ana'!K1757+'Compta ana'!K1857+'Compta ana'!K1957+'Compta ana'!K2057+'Compta ana'!K2157+'Compta ana'!K2257</f>
        <v>0</v>
      </c>
    </row>
    <row r="11" spans="1:8" ht="12.75" customHeight="1" x14ac:dyDescent="0.25">
      <c r="A11" s="21"/>
      <c r="B11" s="37"/>
      <c r="C11" s="196" t="s">
        <v>18</v>
      </c>
      <c r="D11" s="197">
        <f>'Compta ana'!D58+'Compta ana'!D158+'Compta ana'!D258+'Compta ana'!D358+'Compta ana'!D458+'Compta ana'!D558+'Compta ana'!D658+'Compta ana'!D758+'Compta ana'!D858+'Compta ana'!D958+'Compta ana'!D1058+'Compta ana'!D1158+'Compta ana'!D1258+'Compta ana'!D1358+'Compta ana'!D1458+'Compta ana'!D1558+'Compta ana'!D1658+'Compta ana'!D1758+'Compta ana'!D1858+'Compta ana'!D1958+'Compta ana'!D2058+'Compta ana'!D2158+'Compta ana'!D2258</f>
        <v>0</v>
      </c>
      <c r="E11" s="37"/>
      <c r="F11" s="37"/>
      <c r="G11" s="196" t="s">
        <v>19</v>
      </c>
      <c r="H11" s="197">
        <f>'Compta ana'!K58+'Compta ana'!K158+'Compta ana'!K258+'Compta ana'!K358+'Compta ana'!K458+'Compta ana'!K558+'Compta ana'!K658+'Compta ana'!K758+'Compta ana'!K858+'Compta ana'!K958+'Compta ana'!K1058+'Compta ana'!K1158+'Compta ana'!K1258+'Compta ana'!K1358+'Compta ana'!K1458+'Compta ana'!K1558+'Compta ana'!K1658+'Compta ana'!K1758+'Compta ana'!K1858+'Compta ana'!K1958+'Compta ana'!K2058+'Compta ana'!K2158+'Compta ana'!K2258</f>
        <v>0</v>
      </c>
    </row>
    <row r="12" spans="1:8" ht="12.75" customHeight="1" x14ac:dyDescent="0.25">
      <c r="A12" s="21"/>
      <c r="B12" s="37"/>
      <c r="C12" s="196" t="s">
        <v>20</v>
      </c>
      <c r="D12" s="197">
        <f>'Compta ana'!D59+'Compta ana'!D159+'Compta ana'!D259+'Compta ana'!D359+'Compta ana'!D459+'Compta ana'!D559+'Compta ana'!D659+'Compta ana'!D759+'Compta ana'!D859+'Compta ana'!D959+'Compta ana'!D1059+'Compta ana'!D1159+'Compta ana'!D1259+'Compta ana'!D1359+'Compta ana'!D1459+'Compta ana'!D1559+'Compta ana'!D1659+'Compta ana'!D1759+'Compta ana'!D1859+'Compta ana'!D1959+'Compta ana'!D2059+'Compta ana'!D2159+'Compta ana'!D2259</f>
        <v>0</v>
      </c>
      <c r="E12" s="37"/>
      <c r="F12" s="37"/>
      <c r="G12" s="196" t="s">
        <v>21</v>
      </c>
      <c r="H12" s="197">
        <f>'Compta ana'!K59+'Compta ana'!K159+'Compta ana'!K259+'Compta ana'!K359+'Compta ana'!K459+'Compta ana'!K559+'Compta ana'!K659+'Compta ana'!K759+'Compta ana'!K859+'Compta ana'!K959+'Compta ana'!K1059+'Compta ana'!K1159+'Compta ana'!K1259+'Compta ana'!K1359+'Compta ana'!K1459+'Compta ana'!K1559+'Compta ana'!K1659+'Compta ana'!K1759+'Compta ana'!K1859+'Compta ana'!K1959+'Compta ana'!K2059+'Compta ana'!K2159+'Compta ana'!K2259</f>
        <v>0</v>
      </c>
    </row>
    <row r="13" spans="1:8" ht="12.75" customHeight="1" x14ac:dyDescent="0.25">
      <c r="A13" s="21"/>
      <c r="B13" s="37"/>
      <c r="C13" s="37"/>
      <c r="D13" s="52"/>
      <c r="E13" s="37"/>
      <c r="F13" s="37"/>
      <c r="G13" s="198"/>
      <c r="H13" s="52"/>
    </row>
    <row r="14" spans="1:8" x14ac:dyDescent="0.25">
      <c r="A14" s="9"/>
      <c r="B14" s="193" t="s">
        <v>22</v>
      </c>
      <c r="C14" s="194"/>
      <c r="D14" s="19">
        <f>D15+D16+D17+D18+D19+D20</f>
        <v>0</v>
      </c>
      <c r="E14" s="194"/>
      <c r="F14" s="193" t="s">
        <v>23</v>
      </c>
      <c r="G14" s="194"/>
      <c r="H14" s="19">
        <f>H16+H17+H18+H21+H22+H23+H24+H27</f>
        <v>0</v>
      </c>
    </row>
    <row r="15" spans="1:8" ht="12.75" customHeight="1" x14ac:dyDescent="0.25">
      <c r="A15" s="21"/>
      <c r="B15" s="37"/>
      <c r="C15" s="196" t="s">
        <v>24</v>
      </c>
      <c r="D15" s="197">
        <f>'Compta ana'!D62+'Compta ana'!D162+'Compta ana'!D262+'Compta ana'!D362+'Compta ana'!D462+'Compta ana'!D562+'Compta ana'!D662+'Compta ana'!D762+'Compta ana'!D862+'Compta ana'!D962+'Compta ana'!D1062+'Compta ana'!D1162+'Compta ana'!D1262+'Compta ana'!D1362+'Compta ana'!D1462+'Compta ana'!D1562+'Compta ana'!D1662+'Compta ana'!D1762+'Compta ana'!D1862+'Compta ana'!D1962+'Compta ana'!D2062+'Compta ana'!D2162+'Compta ana'!D2262</f>
        <v>0</v>
      </c>
      <c r="E15" s="37"/>
      <c r="F15" s="37"/>
      <c r="G15" s="193" t="s">
        <v>25</v>
      </c>
      <c r="H15" s="31"/>
    </row>
    <row r="16" spans="1:8" ht="12.75" customHeight="1" x14ac:dyDescent="0.25">
      <c r="A16" s="21"/>
      <c r="B16" s="37"/>
      <c r="C16" s="196" t="s">
        <v>26</v>
      </c>
      <c r="D16" s="197">
        <f>'Compta ana'!D63+'Compta ana'!D163+'Compta ana'!D263+'Compta ana'!D363+'Compta ana'!D463+'Compta ana'!D563+'Compta ana'!D663+'Compta ana'!D763+'Compta ana'!D863+'Compta ana'!D963+'Compta ana'!D1063+'Compta ana'!D1163+'Compta ana'!D1263+'Compta ana'!D1363+'Compta ana'!D1463+'Compta ana'!D1563+'Compta ana'!D1663+'Compta ana'!D1763+'Compta ana'!D1863+'Compta ana'!D1963+'Compta ana'!D2063+'Compta ana'!D2163+'Compta ana'!D2263</f>
        <v>0</v>
      </c>
      <c r="E16" s="37"/>
      <c r="F16" s="37"/>
      <c r="G16" s="196" t="s">
        <v>27</v>
      </c>
      <c r="H16" s="197">
        <f>'Compta ana'!K63+'Compta ana'!K163+'Compta ana'!K263+'Compta ana'!K363+'Compta ana'!K463+'Compta ana'!K563+'Compta ana'!K663+'Compta ana'!K763+'Compta ana'!K863+'Compta ana'!K963+'Compta ana'!K1063+'Compta ana'!K1163+'Compta ana'!K1263+'Compta ana'!K1363+'Compta ana'!K1463+'Compta ana'!K1563+'Compta ana'!K1663+'Compta ana'!K1763+'Compta ana'!K1863+'Compta ana'!K1963+'Compta ana'!K2063+'Compta ana'!K2163+'Compta ana'!K2263</f>
        <v>0</v>
      </c>
    </row>
    <row r="17" spans="1:8" ht="12.75" customHeight="1" x14ac:dyDescent="0.25">
      <c r="A17" s="21"/>
      <c r="B17" s="37"/>
      <c r="C17" s="196" t="s">
        <v>28</v>
      </c>
      <c r="D17" s="197">
        <f>'Compta ana'!D64+'Compta ana'!D164+'Compta ana'!D264+'Compta ana'!D364+'Compta ana'!D464+'Compta ana'!D564+'Compta ana'!D664+'Compta ana'!D764+'Compta ana'!D864+'Compta ana'!D964+'Compta ana'!D1064+'Compta ana'!D1164+'Compta ana'!D1264+'Compta ana'!D1364+'Compta ana'!D1464+'Compta ana'!D1564+'Compta ana'!D1664+'Compta ana'!D1764+'Compta ana'!D1864+'Compta ana'!D1964+'Compta ana'!D2064+'Compta ana'!D2164+'Compta ana'!D2264</f>
        <v>0</v>
      </c>
      <c r="E17" s="37"/>
      <c r="F17" s="37"/>
      <c r="G17" s="196" t="s">
        <v>29</v>
      </c>
      <c r="H17" s="197">
        <f>'Compta ana'!K64+'Compta ana'!K164+'Compta ana'!K264+'Compta ana'!K364+'Compta ana'!K464+'Compta ana'!K564+'Compta ana'!K664+'Compta ana'!K764+'Compta ana'!K864+'Compta ana'!K964+'Compta ana'!K1064+'Compta ana'!K1164+'Compta ana'!K1264+'Compta ana'!K1364+'Compta ana'!K1464+'Compta ana'!K1564+'Compta ana'!K1664+'Compta ana'!K1764+'Compta ana'!K1864+'Compta ana'!K1964+'Compta ana'!K2064+'Compta ana'!K2164+'Compta ana'!K2264</f>
        <v>0</v>
      </c>
    </row>
    <row r="18" spans="1:8" ht="12.75" customHeight="1" x14ac:dyDescent="0.25">
      <c r="A18" s="21"/>
      <c r="B18" s="37"/>
      <c r="C18" s="196" t="s">
        <v>30</v>
      </c>
      <c r="D18" s="197">
        <f>'Compta ana'!D65+'Compta ana'!D165+'Compta ana'!D265+'Compta ana'!D365+'Compta ana'!D465+'Compta ana'!D565+'Compta ana'!D665+'Compta ana'!D765+'Compta ana'!D865+'Compta ana'!D965+'Compta ana'!D1065+'Compta ana'!D1165+'Compta ana'!D1265+'Compta ana'!D1365+'Compta ana'!D1465+'Compta ana'!D1565+'Compta ana'!D1665+'Compta ana'!D1765+'Compta ana'!D1865+'Compta ana'!D1965+'Compta ana'!D2065+'Compta ana'!D2165+'Compta ana'!D2265</f>
        <v>0</v>
      </c>
      <c r="E18" s="37"/>
      <c r="F18" s="37"/>
      <c r="G18" s="196" t="s">
        <v>31</v>
      </c>
      <c r="H18" s="197">
        <f>'Compta ana'!K65+'Compta ana'!K165+'Compta ana'!K265+'Compta ana'!K365+'Compta ana'!K465+'Compta ana'!K565+'Compta ana'!K665+'Compta ana'!K765+'Compta ana'!K865+'Compta ana'!K965+'Compta ana'!K1065+'Compta ana'!K1165+'Compta ana'!K1265+'Compta ana'!K1365+'Compta ana'!K1465+'Compta ana'!K1565+'Compta ana'!K1665+'Compta ana'!K1765+'Compta ana'!K1865+'Compta ana'!K1965+'Compta ana'!K2065+'Compta ana'!K2165+'Compta ana'!K2265</f>
        <v>0</v>
      </c>
    </row>
    <row r="19" spans="1:8" ht="12.75" customHeight="1" x14ac:dyDescent="0.25">
      <c r="A19" s="21"/>
      <c r="B19" s="37"/>
      <c r="C19" s="196" t="s">
        <v>32</v>
      </c>
      <c r="D19" s="197">
        <f>'Compta ana'!D66+'Compta ana'!D166+'Compta ana'!D266+'Compta ana'!D366+'Compta ana'!D466+'Compta ana'!D566+'Compta ana'!D666+'Compta ana'!D766+'Compta ana'!D866+'Compta ana'!D966+'Compta ana'!D1066+'Compta ana'!D1166+'Compta ana'!D1266+'Compta ana'!D1366+'Compta ana'!D1466+'Compta ana'!D1566+'Compta ana'!D1666+'Compta ana'!D1766+'Compta ana'!D1866+'Compta ana'!D1966+'Compta ana'!D2066+'Compta ana'!D2166+'Compta ana'!D2266</f>
        <v>0</v>
      </c>
      <c r="E19" s="37"/>
      <c r="F19" s="37"/>
      <c r="G19" s="198"/>
      <c r="H19" s="56"/>
    </row>
    <row r="20" spans="1:8" ht="12.75" customHeight="1" x14ac:dyDescent="0.25">
      <c r="A20" s="21"/>
      <c r="B20" s="37"/>
      <c r="C20" s="196" t="s">
        <v>33</v>
      </c>
      <c r="D20" s="197">
        <f>'Compta ana'!D67+'Compta ana'!D167+'Compta ana'!D267+'Compta ana'!D367+'Compta ana'!D467+'Compta ana'!D567+'Compta ana'!D667+'Compta ana'!D767+'Compta ana'!D867+'Compta ana'!D967+'Compta ana'!D1067+'Compta ana'!D1167+'Compta ana'!D1267+'Compta ana'!D1367+'Compta ana'!D1467+'Compta ana'!D1567+'Compta ana'!D1667+'Compta ana'!D1767+'Compta ana'!D1867+'Compta ana'!D1967+'Compta ana'!D2067+'Compta ana'!D2167+'Compta ana'!D2267</f>
        <v>0</v>
      </c>
      <c r="E20" s="37"/>
      <c r="F20" s="37"/>
      <c r="G20" s="193" t="s">
        <v>34</v>
      </c>
      <c r="H20" s="31"/>
    </row>
    <row r="21" spans="1:8" ht="12.75" customHeight="1" x14ac:dyDescent="0.25">
      <c r="A21" s="21"/>
      <c r="B21" s="37"/>
      <c r="C21" s="198"/>
      <c r="D21" s="52"/>
      <c r="E21" s="37"/>
      <c r="F21" s="37"/>
      <c r="G21" s="196" t="s">
        <v>35</v>
      </c>
      <c r="H21" s="197">
        <f>'Compta ana'!K68+'Compta ana'!K168+'Compta ana'!K268+'Compta ana'!K368+'Compta ana'!K468+'Compta ana'!K568+'Compta ana'!K668+'Compta ana'!K768+'Compta ana'!K868+'Compta ana'!K968+'Compta ana'!K1068+'Compta ana'!K1168+'Compta ana'!K1268+'Compta ana'!K1368+'Compta ana'!K1468+'Compta ana'!K1568+'Compta ana'!K1668+'Compta ana'!K1768+'Compta ana'!K1868+'Compta ana'!K1968+'Compta ana'!K2068+'Compta ana'!K2168+'Compta ana'!K2268</f>
        <v>0</v>
      </c>
    </row>
    <row r="22" spans="1:8" ht="16.8" x14ac:dyDescent="0.25">
      <c r="A22" s="9"/>
      <c r="B22" s="193" t="s">
        <v>36</v>
      </c>
      <c r="C22" s="199"/>
      <c r="D22" s="19">
        <f>D23+D24+D25+D26+D27+D28+D29+D30+D31+D32+D33+D34+D35</f>
        <v>0</v>
      </c>
      <c r="E22" s="37"/>
      <c r="F22" s="195"/>
      <c r="G22" s="196" t="s">
        <v>276</v>
      </c>
      <c r="H22" s="197">
        <f>'Compta ana'!K69+'Compta ana'!K169+'Compta ana'!K269+'Compta ana'!K369+'Compta ana'!K469+'Compta ana'!K569+'Compta ana'!K669+'Compta ana'!K769+'Compta ana'!K869+'Compta ana'!K969+'Compta ana'!K1069+'Compta ana'!K1169+'Compta ana'!K1269+'Compta ana'!K1369+'Compta ana'!K1469+'Compta ana'!K1569+'Compta ana'!K1669+'Compta ana'!K1769+'Compta ana'!K1869+'Compta ana'!K1969+'Compta ana'!K2069+'Compta ana'!K2169+'Compta ana'!K2269</f>
        <v>0</v>
      </c>
    </row>
    <row r="23" spans="1:8" ht="12.75" customHeight="1" x14ac:dyDescent="0.25">
      <c r="A23" s="21"/>
      <c r="B23" s="37"/>
      <c r="C23" s="196" t="s">
        <v>37</v>
      </c>
      <c r="D23" s="197">
        <f>'Compta ana'!D70+'Compta ana'!D170+'Compta ana'!D270+'Compta ana'!D370+'Compta ana'!D470+'Compta ana'!D570+'Compta ana'!D670+'Compta ana'!D770+'Compta ana'!D870+'Compta ana'!D970+'Compta ana'!D1070+'Compta ana'!D1170+'Compta ana'!D1270+'Compta ana'!D1370+'Compta ana'!D1470+'Compta ana'!D1570+'Compta ana'!D1670+'Compta ana'!D1770+'Compta ana'!D1870+'Compta ana'!D1970+'Compta ana'!D2070+'Compta ana'!D2170+'Compta ana'!D2270</f>
        <v>0</v>
      </c>
      <c r="E23" s="37"/>
      <c r="F23" s="37"/>
      <c r="G23" s="196" t="s">
        <v>38</v>
      </c>
      <c r="H23" s="197">
        <f>'Compta ana'!K70+'Compta ana'!K170+'Compta ana'!K270+'Compta ana'!K370+'Compta ana'!K470+'Compta ana'!K570+'Compta ana'!K670+'Compta ana'!K770+'Compta ana'!K870+'Compta ana'!K970+'Compta ana'!K1070+'Compta ana'!K1170+'Compta ana'!K1270+'Compta ana'!K1370+'Compta ana'!K1470+'Compta ana'!K1570+'Compta ana'!K1670+'Compta ana'!K1770+'Compta ana'!K1870+'Compta ana'!K1970+'Compta ana'!K2070+'Compta ana'!K2170+'Compta ana'!K2270</f>
        <v>0</v>
      </c>
    </row>
    <row r="24" spans="1:8" ht="12.75" customHeight="1" x14ac:dyDescent="0.25">
      <c r="A24" s="21"/>
      <c r="B24" s="37"/>
      <c r="C24" s="196" t="s">
        <v>39</v>
      </c>
      <c r="D24" s="197">
        <f>'Compta ana'!D71+'Compta ana'!D171+'Compta ana'!D271+'Compta ana'!D371+'Compta ana'!D471+'Compta ana'!D571+'Compta ana'!D671+'Compta ana'!D771+'Compta ana'!D871+'Compta ana'!D971+'Compta ana'!D1071+'Compta ana'!D1171+'Compta ana'!D1271+'Compta ana'!D1371+'Compta ana'!D1471+'Compta ana'!D1571+'Compta ana'!D1671+'Compta ana'!D1771+'Compta ana'!D1871+'Compta ana'!D1971+'Compta ana'!D2071+'Compta ana'!D2171+'Compta ana'!D2271</f>
        <v>0</v>
      </c>
      <c r="E24" s="37"/>
      <c r="F24" s="195"/>
      <c r="G24" s="196" t="s">
        <v>40</v>
      </c>
      <c r="H24" s="197">
        <f>'Compta ana'!K71+'Compta ana'!K171+'Compta ana'!K271+'Compta ana'!K371+'Compta ana'!K471+'Compta ana'!K571+'Compta ana'!K671+'Compta ana'!K771+'Compta ana'!K871+'Compta ana'!K971+'Compta ana'!K1071+'Compta ana'!K1171+'Compta ana'!K1271+'Compta ana'!K1371+'Compta ana'!K1471+'Compta ana'!K1571+'Compta ana'!K1671+'Compta ana'!K1771+'Compta ana'!K1871+'Compta ana'!K1971+'Compta ana'!K2071+'Compta ana'!K2171+'Compta ana'!K2271</f>
        <v>0</v>
      </c>
    </row>
    <row r="25" spans="1:8" ht="12.75" customHeight="1" x14ac:dyDescent="0.25">
      <c r="A25" s="21"/>
      <c r="B25" s="37"/>
      <c r="C25" s="196" t="s">
        <v>41</v>
      </c>
      <c r="D25" s="197">
        <f>'Compta ana'!D72+'Compta ana'!D172+'Compta ana'!D272+'Compta ana'!D372+'Compta ana'!D472+'Compta ana'!D572+'Compta ana'!D672+'Compta ana'!D772+'Compta ana'!D872+'Compta ana'!D972+'Compta ana'!D1072+'Compta ana'!D1172+'Compta ana'!D1272+'Compta ana'!D1372+'Compta ana'!D1472+'Compta ana'!D1572+'Compta ana'!D1672+'Compta ana'!D1772+'Compta ana'!D1872+'Compta ana'!D1972+'Compta ana'!D2072+'Compta ana'!D2172+'Compta ana'!D2272</f>
        <v>0</v>
      </c>
      <c r="E25" s="37"/>
      <c r="F25" s="37"/>
      <c r="G25" s="195"/>
      <c r="H25" s="56"/>
    </row>
    <row r="26" spans="1:8" ht="12.75" customHeight="1" x14ac:dyDescent="0.25">
      <c r="A26" s="21"/>
      <c r="B26" s="37"/>
      <c r="C26" s="196" t="s">
        <v>42</v>
      </c>
      <c r="D26" s="197">
        <f>'Compta ana'!D73+'Compta ana'!D173+'Compta ana'!D273+'Compta ana'!D373+'Compta ana'!D473+'Compta ana'!D573+'Compta ana'!D673+'Compta ana'!D773+'Compta ana'!D873+'Compta ana'!D973+'Compta ana'!D1073+'Compta ana'!D1173+'Compta ana'!D1273+'Compta ana'!D1373+'Compta ana'!D1473+'Compta ana'!D1573+'Compta ana'!D1673+'Compta ana'!D1773+'Compta ana'!D1873+'Compta ana'!D1973+'Compta ana'!D2073+'Compta ana'!D2173+'Compta ana'!D2273</f>
        <v>0</v>
      </c>
      <c r="E26" s="37"/>
      <c r="F26" s="195"/>
      <c r="G26" s="193" t="s">
        <v>43</v>
      </c>
      <c r="H26" s="31"/>
    </row>
    <row r="27" spans="1:8" ht="12.75" customHeight="1" x14ac:dyDescent="0.25">
      <c r="A27" s="21"/>
      <c r="B27" s="37"/>
      <c r="C27" s="196" t="s">
        <v>44</v>
      </c>
      <c r="D27" s="197">
        <f>'Compta ana'!D74+'Compta ana'!D174+'Compta ana'!D274+'Compta ana'!D374+'Compta ana'!D474+'Compta ana'!D574+'Compta ana'!D674+'Compta ana'!D774+'Compta ana'!D874+'Compta ana'!D974+'Compta ana'!D1074+'Compta ana'!D1174+'Compta ana'!D1274+'Compta ana'!D1374+'Compta ana'!D1474+'Compta ana'!D1574+'Compta ana'!D1674+'Compta ana'!D1774+'Compta ana'!D1874+'Compta ana'!D1974+'Compta ana'!D2074+'Compta ana'!D2174+'Compta ana'!D2274</f>
        <v>0</v>
      </c>
      <c r="E27" s="37"/>
      <c r="F27" s="200"/>
      <c r="G27" s="196" t="s">
        <v>45</v>
      </c>
      <c r="H27" s="197">
        <f>'Compta ana'!K74+'Compta ana'!K174+'Compta ana'!K274+'Compta ana'!K374+'Compta ana'!K474+'Compta ana'!K574+'Compta ana'!K674+'Compta ana'!K774+'Compta ana'!K874+'Compta ana'!K974+'Compta ana'!K1074+'Compta ana'!K1174+'Compta ana'!K1274+'Compta ana'!K1374+'Compta ana'!K1474+'Compta ana'!K1574+'Compta ana'!K1674+'Compta ana'!K1774+'Compta ana'!K1874+'Compta ana'!K1974+'Compta ana'!K2074+'Compta ana'!K2174+'Compta ana'!K2274</f>
        <v>0</v>
      </c>
    </row>
    <row r="28" spans="1:8" ht="12.75" customHeight="1" x14ac:dyDescent="0.25">
      <c r="A28" s="21"/>
      <c r="B28" s="37"/>
      <c r="C28" s="196" t="s">
        <v>46</v>
      </c>
      <c r="D28" s="197">
        <f>'Compta ana'!D75+'Compta ana'!D175+'Compta ana'!D275+'Compta ana'!D375+'Compta ana'!D475+'Compta ana'!D575+'Compta ana'!D675+'Compta ana'!D775+'Compta ana'!D875+'Compta ana'!D975+'Compta ana'!D1075+'Compta ana'!D1175+'Compta ana'!D1275+'Compta ana'!D1375+'Compta ana'!D1475+'Compta ana'!D1575+'Compta ana'!D1675+'Compta ana'!D1775+'Compta ana'!D1875+'Compta ana'!D1975+'Compta ana'!D2075+'Compta ana'!D2175+'Compta ana'!D2275</f>
        <v>0</v>
      </c>
      <c r="E28" s="37"/>
      <c r="F28" s="200"/>
      <c r="G28" s="201"/>
      <c r="H28" s="56"/>
    </row>
    <row r="29" spans="1:8" ht="12.75" customHeight="1" x14ac:dyDescent="0.25">
      <c r="A29" s="21"/>
      <c r="B29" s="37"/>
      <c r="C29" s="196" t="s">
        <v>47</v>
      </c>
      <c r="D29" s="197">
        <f>'Compta ana'!D76+'Compta ana'!D176+'Compta ana'!D276+'Compta ana'!D376+'Compta ana'!D476+'Compta ana'!D576+'Compta ana'!D676+'Compta ana'!D776+'Compta ana'!D876+'Compta ana'!D976+'Compta ana'!D1076+'Compta ana'!D1176+'Compta ana'!D1276+'Compta ana'!D1376+'Compta ana'!D1476+'Compta ana'!D1576+'Compta ana'!D1676+'Compta ana'!D1776+'Compta ana'!D1876+'Compta ana'!D1976+'Compta ana'!D2076+'Compta ana'!D2176+'Compta ana'!D2276</f>
        <v>0</v>
      </c>
      <c r="E29" s="37"/>
      <c r="F29" s="200"/>
      <c r="G29" s="202"/>
      <c r="H29" s="31"/>
    </row>
    <row r="30" spans="1:8" ht="12.75" customHeight="1" x14ac:dyDescent="0.25">
      <c r="A30" s="21"/>
      <c r="B30" s="37"/>
      <c r="C30" s="196" t="s">
        <v>48</v>
      </c>
      <c r="D30" s="197">
        <f>'Compta ana'!D77+'Compta ana'!D177+'Compta ana'!D277+'Compta ana'!D377+'Compta ana'!D477+'Compta ana'!D577+'Compta ana'!D677+'Compta ana'!D777+'Compta ana'!D877+'Compta ana'!D977+'Compta ana'!D1077+'Compta ana'!D1177+'Compta ana'!D1277+'Compta ana'!D1377+'Compta ana'!D1477+'Compta ana'!D1577+'Compta ana'!D1677+'Compta ana'!D1777+'Compta ana'!D1877+'Compta ana'!D1977+'Compta ana'!D2077+'Compta ana'!D2177+'Compta ana'!D2277</f>
        <v>0</v>
      </c>
      <c r="E30" s="194"/>
      <c r="F30" s="203" t="s">
        <v>49</v>
      </c>
      <c r="G30" s="204"/>
      <c r="H30" s="19">
        <f>H31+H32+H33+H34+H35</f>
        <v>0</v>
      </c>
    </row>
    <row r="31" spans="1:8" ht="12.75" customHeight="1" x14ac:dyDescent="0.25">
      <c r="A31" s="21"/>
      <c r="B31" s="37"/>
      <c r="C31" s="196" t="s">
        <v>50</v>
      </c>
      <c r="D31" s="197">
        <f>'Compta ana'!D78+'Compta ana'!D178+'Compta ana'!D278+'Compta ana'!D378+'Compta ana'!D478+'Compta ana'!D578+'Compta ana'!D678+'Compta ana'!D778+'Compta ana'!D878+'Compta ana'!D978+'Compta ana'!D1078+'Compta ana'!D1178+'Compta ana'!D1278+'Compta ana'!D1378+'Compta ana'!D1478+'Compta ana'!D1578+'Compta ana'!D1678+'Compta ana'!D1778+'Compta ana'!D1878+'Compta ana'!D1978+'Compta ana'!D2078+'Compta ana'!D2178+'Compta ana'!D2278</f>
        <v>0</v>
      </c>
      <c r="E31" s="205"/>
      <c r="F31" s="195"/>
      <c r="G31" s="196" t="s">
        <v>51</v>
      </c>
      <c r="H31" s="197">
        <f>'Compta ana'!K78+'Compta ana'!K178+'Compta ana'!K278+'Compta ana'!K378+'Compta ana'!K478+'Compta ana'!K578+'Compta ana'!K678+'Compta ana'!K778+'Compta ana'!K878+'Compta ana'!K978+'Compta ana'!K1078+'Compta ana'!K1178+'Compta ana'!K1278+'Compta ana'!K1378+'Compta ana'!K1478+'Compta ana'!K1578+'Compta ana'!K1678+'Compta ana'!K1778+'Compta ana'!K1878+'Compta ana'!K1978+'Compta ana'!K2078+'Compta ana'!K2178+'Compta ana'!K2278</f>
        <v>0</v>
      </c>
    </row>
    <row r="32" spans="1:8" ht="12.75" customHeight="1" x14ac:dyDescent="0.25">
      <c r="A32" s="21"/>
      <c r="B32" s="37"/>
      <c r="C32" s="196" t="s">
        <v>52</v>
      </c>
      <c r="D32" s="197">
        <f>'Compta ana'!D79+'Compta ana'!D179+'Compta ana'!D279+'Compta ana'!D379+'Compta ana'!D479+'Compta ana'!D579+'Compta ana'!D679+'Compta ana'!D779+'Compta ana'!D879+'Compta ana'!D979+'Compta ana'!D1079+'Compta ana'!D1179+'Compta ana'!D1279+'Compta ana'!D1379+'Compta ana'!D1479+'Compta ana'!D1579+'Compta ana'!D1679+'Compta ana'!D1779+'Compta ana'!D1879+'Compta ana'!D1979+'Compta ana'!D2079+'Compta ana'!D2179+'Compta ana'!D2279</f>
        <v>0</v>
      </c>
      <c r="E32" s="205"/>
      <c r="F32" s="37"/>
      <c r="G32" s="206" t="s">
        <v>53</v>
      </c>
      <c r="H32" s="197">
        <f>'Compta ana'!K79+'Compta ana'!K179+'Compta ana'!K279+'Compta ana'!K379+'Compta ana'!K479+'Compta ana'!K579+'Compta ana'!K679+'Compta ana'!K779+'Compta ana'!K879+'Compta ana'!K979+'Compta ana'!K1079+'Compta ana'!K1179+'Compta ana'!K1279+'Compta ana'!K1379+'Compta ana'!K1479+'Compta ana'!K1579+'Compta ana'!K1679+'Compta ana'!K1779+'Compta ana'!K1879+'Compta ana'!K1979+'Compta ana'!K2079+'Compta ana'!K2179+'Compta ana'!K2279</f>
        <v>0</v>
      </c>
    </row>
    <row r="33" spans="1:8" ht="12.75" customHeight="1" x14ac:dyDescent="0.25">
      <c r="A33" s="21"/>
      <c r="B33" s="37"/>
      <c r="C33" s="196" t="s">
        <v>54</v>
      </c>
      <c r="D33" s="197">
        <f>'Compta ana'!D80+'Compta ana'!D180+'Compta ana'!D280+'Compta ana'!D380+'Compta ana'!D480+'Compta ana'!D580+'Compta ana'!D680+'Compta ana'!D780+'Compta ana'!D880+'Compta ana'!D980+'Compta ana'!D1080+'Compta ana'!D1180+'Compta ana'!D1280+'Compta ana'!D1380+'Compta ana'!D1480+'Compta ana'!D1580+'Compta ana'!D1680+'Compta ana'!D1780+'Compta ana'!D1880+'Compta ana'!D1980+'Compta ana'!D2080+'Compta ana'!D2180+'Compta ana'!D2280</f>
        <v>0</v>
      </c>
      <c r="E33" s="37"/>
      <c r="F33" s="37"/>
      <c r="G33" s="206" t="s">
        <v>55</v>
      </c>
      <c r="H33" s="197">
        <f>'Compta ana'!K80+'Compta ana'!K180+'Compta ana'!K280+'Compta ana'!K380+'Compta ana'!K480+'Compta ana'!K580+'Compta ana'!K680+'Compta ana'!K780+'Compta ana'!K880+'Compta ana'!K980+'Compta ana'!K1080+'Compta ana'!K1180+'Compta ana'!K1280+'Compta ana'!K1380+'Compta ana'!K1480+'Compta ana'!K1580+'Compta ana'!K1680+'Compta ana'!K1780+'Compta ana'!K1880+'Compta ana'!K1980+'Compta ana'!K2080+'Compta ana'!K2180+'Compta ana'!K2280</f>
        <v>0</v>
      </c>
    </row>
    <row r="34" spans="1:8" ht="12.75" customHeight="1" x14ac:dyDescent="0.25">
      <c r="A34" s="21"/>
      <c r="B34" s="37"/>
      <c r="C34" s="196" t="s">
        <v>56</v>
      </c>
      <c r="D34" s="197">
        <f>'Compta ana'!D81+'Compta ana'!D181+'Compta ana'!D281+'Compta ana'!D381+'Compta ana'!D481+'Compta ana'!D581+'Compta ana'!D681+'Compta ana'!D781+'Compta ana'!D881+'Compta ana'!D981+'Compta ana'!D1081+'Compta ana'!D1181+'Compta ana'!D1281+'Compta ana'!D1381+'Compta ana'!D1481+'Compta ana'!D1581+'Compta ana'!D1681+'Compta ana'!D1781+'Compta ana'!D1881+'Compta ana'!D1981+'Compta ana'!D2081+'Compta ana'!D2181+'Compta ana'!D2281</f>
        <v>0</v>
      </c>
      <c r="E34" s="37"/>
      <c r="F34" s="37"/>
      <c r="G34" s="196" t="s">
        <v>57</v>
      </c>
      <c r="H34" s="197">
        <f>'Compta ana'!K81+'Compta ana'!K181+'Compta ana'!K281+'Compta ana'!K381+'Compta ana'!K481+'Compta ana'!K581+'Compta ana'!K681+'Compta ana'!K781+'Compta ana'!K881+'Compta ana'!K981+'Compta ana'!K1081+'Compta ana'!K1181+'Compta ana'!K1281+'Compta ana'!K1381+'Compta ana'!K1481+'Compta ana'!K1581+'Compta ana'!K1681+'Compta ana'!K1781+'Compta ana'!K1881+'Compta ana'!K1981+'Compta ana'!K2081+'Compta ana'!K2181+'Compta ana'!K2281</f>
        <v>0</v>
      </c>
    </row>
    <row r="35" spans="1:8" ht="12.75" customHeight="1" x14ac:dyDescent="0.25">
      <c r="A35" s="21"/>
      <c r="B35" s="37"/>
      <c r="C35" s="196" t="s">
        <v>58</v>
      </c>
      <c r="D35" s="197">
        <f>'Compta ana'!D82+'Compta ana'!D182+'Compta ana'!D282+'Compta ana'!D382+'Compta ana'!D482+'Compta ana'!D582+'Compta ana'!D682+'Compta ana'!D782+'Compta ana'!D882+'Compta ana'!D982+'Compta ana'!D1082+'Compta ana'!D1182+'Compta ana'!D1282+'Compta ana'!D1382+'Compta ana'!D1482+'Compta ana'!D1582+'Compta ana'!D1682+'Compta ana'!D1782+'Compta ana'!D1882+'Compta ana'!D1982+'Compta ana'!D2082+'Compta ana'!D2182+'Compta ana'!D2282</f>
        <v>0</v>
      </c>
      <c r="E35" s="37"/>
      <c r="F35" s="37"/>
      <c r="G35" s="206" t="s">
        <v>59</v>
      </c>
      <c r="H35" s="197">
        <f>'Compta ana'!K82+'Compta ana'!K182+'Compta ana'!K282+'Compta ana'!K382+'Compta ana'!K482+'Compta ana'!K582+'Compta ana'!K682+'Compta ana'!K782+'Compta ana'!K882+'Compta ana'!K982+'Compta ana'!K1082+'Compta ana'!K1182+'Compta ana'!K1282+'Compta ana'!K1382+'Compta ana'!K1482+'Compta ana'!K1582+'Compta ana'!K1682+'Compta ana'!K1782+'Compta ana'!K1882+'Compta ana'!K1982+'Compta ana'!K2082+'Compta ana'!K2182+'Compta ana'!K2282</f>
        <v>0</v>
      </c>
    </row>
    <row r="36" spans="1:8" ht="12.75" customHeight="1" x14ac:dyDescent="0.25">
      <c r="A36" s="21"/>
      <c r="B36" s="37"/>
      <c r="C36" s="37"/>
      <c r="D36" s="52"/>
      <c r="E36" s="37"/>
      <c r="F36" s="37"/>
      <c r="G36" s="198"/>
      <c r="H36" s="52"/>
    </row>
    <row r="37" spans="1:8" ht="16.8" x14ac:dyDescent="0.25">
      <c r="A37" s="21"/>
      <c r="B37" s="193" t="s">
        <v>60</v>
      </c>
      <c r="C37" s="194"/>
      <c r="D37" s="19">
        <f>D38</f>
        <v>0</v>
      </c>
      <c r="E37" s="194"/>
      <c r="F37" s="193" t="s">
        <v>61</v>
      </c>
      <c r="G37" s="194"/>
      <c r="H37" s="19">
        <f>H38</f>
        <v>0</v>
      </c>
    </row>
    <row r="38" spans="1:8" ht="16.8" x14ac:dyDescent="0.25">
      <c r="A38" s="21"/>
      <c r="B38" s="37"/>
      <c r="C38" s="196" t="s">
        <v>62</v>
      </c>
      <c r="D38" s="197">
        <f>'Compta ana'!D85+'Compta ana'!D185+'Compta ana'!D285+'Compta ana'!D385+'Compta ana'!D485+'Compta ana'!D585+'Compta ana'!D685+'Compta ana'!D785+'Compta ana'!D885+'Compta ana'!D985+'Compta ana'!D1085+'Compta ana'!D1185+'Compta ana'!D1285+'Compta ana'!D1385+'Compta ana'!D1485+'Compta ana'!D1585+'Compta ana'!D1685+'Compta ana'!D1785+'Compta ana'!D1885+'Compta ana'!D1985+'Compta ana'!D2085+'Compta ana'!D2185+'Compta ana'!D2285</f>
        <v>0</v>
      </c>
      <c r="E38" s="37"/>
      <c r="F38" s="37"/>
      <c r="G38" s="206" t="s">
        <v>63</v>
      </c>
      <c r="H38" s="197">
        <f>'Compta ana'!K85+'Compta ana'!K185+'Compta ana'!K285+'Compta ana'!K385+'Compta ana'!K485+'Compta ana'!K585+'Compta ana'!K685+'Compta ana'!K785+'Compta ana'!K885+'Compta ana'!K985+'Compta ana'!K1085+'Compta ana'!K1185+'Compta ana'!K1285+'Compta ana'!K1385+'Compta ana'!K1485+'Compta ana'!K1585+'Compta ana'!K1685+'Compta ana'!K1785+'Compta ana'!K1885+'Compta ana'!K1985+'Compta ana'!K2085+'Compta ana'!K2185+'Compta ana'!K2285</f>
        <v>0</v>
      </c>
    </row>
    <row r="39" spans="1:8" ht="12.75" customHeight="1" x14ac:dyDescent="0.25">
      <c r="A39" s="21"/>
      <c r="B39" s="37"/>
      <c r="C39" s="201"/>
      <c r="D39" s="52"/>
      <c r="E39" s="207"/>
      <c r="F39" s="195"/>
      <c r="G39" s="37"/>
      <c r="H39" s="38"/>
    </row>
    <row r="40" spans="1:8" ht="16.8" x14ac:dyDescent="0.25">
      <c r="A40" s="9"/>
      <c r="B40" s="193" t="s">
        <v>64</v>
      </c>
      <c r="C40" s="204"/>
      <c r="D40" s="19">
        <f>D41+D42+D43</f>
        <v>0</v>
      </c>
      <c r="E40" s="207"/>
      <c r="F40" s="195"/>
      <c r="G40" s="37"/>
      <c r="H40" s="39"/>
    </row>
    <row r="41" spans="1:8" ht="12.75" customHeight="1" x14ac:dyDescent="0.25">
      <c r="A41" s="21"/>
      <c r="B41" s="37"/>
      <c r="C41" s="196" t="s">
        <v>65</v>
      </c>
      <c r="D41" s="197">
        <f>'Compta ana'!D88+'Compta ana'!D188+'Compta ana'!D288+'Compta ana'!D388+'Compta ana'!D488+'Compta ana'!D588+'Compta ana'!D688+'Compta ana'!D788+'Compta ana'!D888+'Compta ana'!D988+'Compta ana'!D1088+'Compta ana'!D1188+'Compta ana'!D1288+'Compta ana'!D1388+'Compta ana'!D1488+'Compta ana'!D1588+'Compta ana'!D1688+'Compta ana'!D1788+'Compta ana'!D1888+'Compta ana'!D1988+'Compta ana'!D2088+'Compta ana'!D2188+'Compta ana'!D2288</f>
        <v>0</v>
      </c>
      <c r="E41" s="37"/>
      <c r="F41" s="37"/>
      <c r="G41" s="37"/>
      <c r="H41" s="39"/>
    </row>
    <row r="42" spans="1:8" ht="12.75" customHeight="1" x14ac:dyDescent="0.25">
      <c r="A42" s="21"/>
      <c r="B42" s="37"/>
      <c r="C42" s="196" t="s">
        <v>66</v>
      </c>
      <c r="D42" s="197">
        <f>'Compta ana'!D89+'Compta ana'!D189+'Compta ana'!D289+'Compta ana'!D389+'Compta ana'!D489+'Compta ana'!D589+'Compta ana'!D689+'Compta ana'!D789+'Compta ana'!D889+'Compta ana'!D989+'Compta ana'!D1089+'Compta ana'!D1189+'Compta ana'!D1289+'Compta ana'!D1389+'Compta ana'!D1489+'Compta ana'!D1589+'Compta ana'!D1689+'Compta ana'!D1789+'Compta ana'!D1889+'Compta ana'!D1989+'Compta ana'!D2089+'Compta ana'!D2189+'Compta ana'!D2289</f>
        <v>0</v>
      </c>
      <c r="E42" s="37"/>
      <c r="F42" s="37"/>
      <c r="G42" s="37"/>
      <c r="H42" s="40"/>
    </row>
    <row r="43" spans="1:8" ht="12.75" customHeight="1" x14ac:dyDescent="0.25">
      <c r="A43" s="21"/>
      <c r="B43" s="37"/>
      <c r="C43" s="196" t="s">
        <v>67</v>
      </c>
      <c r="D43" s="197">
        <f>'Compta ana'!D90+'Compta ana'!D190+'Compta ana'!D290+'Compta ana'!D390+'Compta ana'!D490+'Compta ana'!D590+'Compta ana'!D690+'Compta ana'!D790+'Compta ana'!D890+'Compta ana'!D990+'Compta ana'!D1090+'Compta ana'!D1190+'Compta ana'!D1290+'Compta ana'!D1390+'Compta ana'!D1490+'Compta ana'!D1590+'Compta ana'!D1690+'Compta ana'!D1790+'Compta ana'!D1890+'Compta ana'!D1990+'Compta ana'!D2090+'Compta ana'!D2190+'Compta ana'!D2290</f>
        <v>0</v>
      </c>
      <c r="E43" s="37"/>
      <c r="F43" s="37"/>
      <c r="G43" s="41"/>
      <c r="H43" s="42"/>
    </row>
    <row r="44" spans="1:8" ht="12.75" customHeight="1" x14ac:dyDescent="0.25">
      <c r="A44" s="21"/>
      <c r="B44" s="37"/>
      <c r="C44" s="201"/>
      <c r="D44" s="52"/>
      <c r="E44" s="37"/>
      <c r="F44" s="37"/>
      <c r="G44" s="41"/>
      <c r="H44" s="42"/>
    </row>
    <row r="45" spans="1:8" ht="16.8" x14ac:dyDescent="0.25">
      <c r="A45" s="25"/>
      <c r="B45" s="193" t="s">
        <v>68</v>
      </c>
      <c r="C45" s="204"/>
      <c r="D45" s="19">
        <f>D46+D47+D48+D49+D50+D51</f>
        <v>0</v>
      </c>
      <c r="E45" s="37"/>
      <c r="F45" s="37"/>
      <c r="G45" s="37"/>
      <c r="H45" s="40"/>
    </row>
    <row r="46" spans="1:8" ht="12.75" customHeight="1" x14ac:dyDescent="0.25">
      <c r="A46" s="21"/>
      <c r="B46" s="195"/>
      <c r="C46" s="196" t="s">
        <v>69</v>
      </c>
      <c r="D46" s="197">
        <f>'Compta ana'!D93+'Compta ana'!D193+'Compta ana'!D293+'Compta ana'!D393+'Compta ana'!D493+'Compta ana'!D593+'Compta ana'!D693+'Compta ana'!D793+'Compta ana'!D893+'Compta ana'!D993+'Compta ana'!D1093+'Compta ana'!D1193+'Compta ana'!D1293+'Compta ana'!D1393+'Compta ana'!D1493+'Compta ana'!D1593+'Compta ana'!D1693+'Compta ana'!D1793+'Compta ana'!D1893+'Compta ana'!D1993+'Compta ana'!D2093+'Compta ana'!D2193+'Compta ana'!D2293</f>
        <v>0</v>
      </c>
      <c r="E46" s="207"/>
      <c r="F46" s="44"/>
      <c r="G46" s="44"/>
      <c r="H46" s="45"/>
    </row>
    <row r="47" spans="1:8" ht="12.75" customHeight="1" x14ac:dyDescent="0.25">
      <c r="A47" s="21"/>
      <c r="B47" s="37"/>
      <c r="C47" s="196" t="s">
        <v>70</v>
      </c>
      <c r="D47" s="197">
        <f>'Compta ana'!D94+'Compta ana'!D194+'Compta ana'!D294+'Compta ana'!D394+'Compta ana'!D494+'Compta ana'!D594+'Compta ana'!D694+'Compta ana'!D794+'Compta ana'!D894+'Compta ana'!D994+'Compta ana'!D1094+'Compta ana'!D1194+'Compta ana'!D1294+'Compta ana'!D1394+'Compta ana'!D1494+'Compta ana'!D1594+'Compta ana'!D1694+'Compta ana'!D1794+'Compta ana'!D1894+'Compta ana'!D1994+'Compta ana'!D2094+'Compta ana'!D2194+'Compta ana'!D2294</f>
        <v>0</v>
      </c>
      <c r="E47" s="37"/>
      <c r="F47" s="44"/>
      <c r="G47" s="44"/>
      <c r="H47" s="45"/>
    </row>
    <row r="48" spans="1:8" ht="12.75" customHeight="1" x14ac:dyDescent="0.25">
      <c r="A48" s="21"/>
      <c r="B48" s="37"/>
      <c r="C48" s="196" t="s">
        <v>71</v>
      </c>
      <c r="D48" s="197">
        <f>'Compta ana'!D95+'Compta ana'!D195+'Compta ana'!D295+'Compta ana'!D395+'Compta ana'!D495+'Compta ana'!D595+'Compta ana'!D695+'Compta ana'!D795+'Compta ana'!D895+'Compta ana'!D995+'Compta ana'!D1095+'Compta ana'!D1195+'Compta ana'!D1295+'Compta ana'!D1395+'Compta ana'!D1495+'Compta ana'!D1595+'Compta ana'!D1695+'Compta ana'!D1795+'Compta ana'!D1895+'Compta ana'!D1995+'Compta ana'!D2095+'Compta ana'!D2195+'Compta ana'!D2295</f>
        <v>0</v>
      </c>
      <c r="E48" s="37"/>
      <c r="F48" s="44"/>
      <c r="G48" s="44"/>
      <c r="H48" s="45"/>
    </row>
    <row r="49" spans="1:8" ht="12.75" customHeight="1" x14ac:dyDescent="0.25">
      <c r="A49" s="21"/>
      <c r="B49" s="37"/>
      <c r="C49" s="196" t="s">
        <v>72</v>
      </c>
      <c r="D49" s="197">
        <f>'Compta ana'!D96+'Compta ana'!D196+'Compta ana'!D296+'Compta ana'!D396+'Compta ana'!D496+'Compta ana'!D596+'Compta ana'!D696+'Compta ana'!D796+'Compta ana'!D896+'Compta ana'!D996+'Compta ana'!D1096+'Compta ana'!D1196+'Compta ana'!D1296+'Compta ana'!D1396+'Compta ana'!D1496+'Compta ana'!D1596+'Compta ana'!D1696+'Compta ana'!D1796+'Compta ana'!D1896+'Compta ana'!D1996+'Compta ana'!D2096+'Compta ana'!D2196+'Compta ana'!D2296</f>
        <v>0</v>
      </c>
      <c r="E49" s="37"/>
      <c r="F49" s="44"/>
      <c r="G49" s="44"/>
      <c r="H49" s="45"/>
    </row>
    <row r="50" spans="1:8" ht="12.75" customHeight="1" x14ac:dyDescent="0.25">
      <c r="A50" s="21"/>
      <c r="B50" s="37"/>
      <c r="C50" s="196" t="s">
        <v>73</v>
      </c>
      <c r="D50" s="197">
        <f>'Compta ana'!D97+'Compta ana'!D197+'Compta ana'!D297+'Compta ana'!D397+'Compta ana'!D497+'Compta ana'!D597+'Compta ana'!D697+'Compta ana'!D797+'Compta ana'!D897+'Compta ana'!D997+'Compta ana'!D1097+'Compta ana'!D1197+'Compta ana'!D1297+'Compta ana'!D1397+'Compta ana'!D1497+'Compta ana'!D1597+'Compta ana'!D1697+'Compta ana'!D1797+'Compta ana'!D1897+'Compta ana'!D1997+'Compta ana'!D2097+'Compta ana'!D2197+'Compta ana'!D2297</f>
        <v>0</v>
      </c>
      <c r="E50" s="207"/>
      <c r="F50" s="44"/>
      <c r="G50" s="44"/>
      <c r="H50" s="45"/>
    </row>
    <row r="51" spans="1:8" ht="12.75" customHeight="1" x14ac:dyDescent="0.25">
      <c r="A51" s="21"/>
      <c r="B51" s="37"/>
      <c r="C51" s="196" t="s">
        <v>74</v>
      </c>
      <c r="D51" s="197">
        <f>'Compta ana'!D98+'Compta ana'!D198+'Compta ana'!D298+'Compta ana'!D398+'Compta ana'!D498+'Compta ana'!D598+'Compta ana'!D698+'Compta ana'!D798+'Compta ana'!D898+'Compta ana'!D998+'Compta ana'!D1098+'Compta ana'!D1198+'Compta ana'!D1298+'Compta ana'!D1398+'Compta ana'!D1498+'Compta ana'!D1598+'Compta ana'!D1698+'Compta ana'!D1798+'Compta ana'!D1898+'Compta ana'!D1998+'Compta ana'!D2098+'Compta ana'!D2198+'Compta ana'!D2298</f>
        <v>0</v>
      </c>
      <c r="E51" s="37"/>
      <c r="F51" s="44"/>
      <c r="G51" s="44"/>
      <c r="H51" s="45"/>
    </row>
    <row r="52" spans="1:8" ht="12.75" customHeight="1" x14ac:dyDescent="0.25">
      <c r="A52" s="21"/>
      <c r="B52" s="37"/>
      <c r="C52" s="201"/>
      <c r="D52" s="52"/>
      <c r="E52" s="37"/>
      <c r="F52" s="44"/>
      <c r="G52" s="44"/>
      <c r="H52" s="45"/>
    </row>
    <row r="53" spans="1:8" ht="16.8" x14ac:dyDescent="0.25">
      <c r="A53" s="46"/>
      <c r="B53" s="193" t="s">
        <v>75</v>
      </c>
      <c r="C53" s="208"/>
      <c r="D53" s="19">
        <f>D54+D55</f>
        <v>0</v>
      </c>
      <c r="E53" s="37"/>
      <c r="F53" s="44"/>
      <c r="G53" s="44"/>
      <c r="H53" s="45"/>
    </row>
    <row r="54" spans="1:8" ht="16.8" x14ac:dyDescent="0.25">
      <c r="A54" s="21"/>
      <c r="B54" s="37"/>
      <c r="C54" s="196" t="s">
        <v>76</v>
      </c>
      <c r="D54" s="197">
        <f>'Compta ana'!D101+'Compta ana'!D201+'Compta ana'!D301+'Compta ana'!D401+'Compta ana'!D501+'Compta ana'!D601+'Compta ana'!D701+'Compta ana'!D801+'Compta ana'!D901+'Compta ana'!D1001+'Compta ana'!D1101+'Compta ana'!D1201+'Compta ana'!D1301+'Compta ana'!D1401+'Compta ana'!D1501+'Compta ana'!D1601+'Compta ana'!D1701+'Compta ana'!D1801+'Compta ana'!D1901+'Compta ana'!D2001+'Compta ana'!D2101+'Compta ana'!D2201+'Compta ana'!D2301</f>
        <v>0</v>
      </c>
      <c r="E54" s="37"/>
      <c r="F54" s="44"/>
      <c r="G54" s="44"/>
      <c r="H54" s="45"/>
    </row>
    <row r="55" spans="1:8" ht="16.8" x14ac:dyDescent="0.25">
      <c r="A55" s="21"/>
      <c r="B55" s="37"/>
      <c r="C55" s="196" t="s">
        <v>77</v>
      </c>
      <c r="D55" s="197">
        <f>'Compta ana'!D102+'Compta ana'!D202+'Compta ana'!D302+'Compta ana'!D402+'Compta ana'!D502+'Compta ana'!D602+'Compta ana'!D702+'Compta ana'!D802+'Compta ana'!D902+'Compta ana'!D1002+'Compta ana'!D1102+'Compta ana'!D1202+'Compta ana'!D1302+'Compta ana'!D1402+'Compta ana'!D1502+'Compta ana'!D1602+'Compta ana'!D1702+'Compta ana'!D1802+'Compta ana'!D1902+'Compta ana'!D2002+'Compta ana'!D2102+'Compta ana'!D2202+'Compta ana'!D2302</f>
        <v>0</v>
      </c>
      <c r="E55" s="195"/>
      <c r="F55" s="44"/>
      <c r="G55" s="44"/>
      <c r="H55" s="45"/>
    </row>
    <row r="56" spans="1:8" ht="12.75" customHeight="1" x14ac:dyDescent="0.25">
      <c r="A56" s="21"/>
      <c r="B56" s="37"/>
      <c r="C56" s="202"/>
      <c r="D56" s="79"/>
      <c r="E56" s="44"/>
      <c r="F56" s="44"/>
      <c r="G56" s="44"/>
      <c r="H56" s="209"/>
    </row>
    <row r="57" spans="1:8" ht="12.75" customHeight="1" x14ac:dyDescent="0.25">
      <c r="A57" s="17"/>
      <c r="B57" s="193" t="s">
        <v>78</v>
      </c>
      <c r="C57" s="204"/>
      <c r="D57" s="51">
        <f>D58+D59</f>
        <v>0</v>
      </c>
      <c r="E57" s="44"/>
      <c r="F57" s="193" t="s">
        <v>79</v>
      </c>
      <c r="G57" s="194"/>
      <c r="H57" s="51">
        <f>H58+H59</f>
        <v>0</v>
      </c>
    </row>
    <row r="58" spans="1:8" ht="12.75" customHeight="1" x14ac:dyDescent="0.25">
      <c r="A58" s="21"/>
      <c r="B58" s="37"/>
      <c r="C58" s="196" t="s">
        <v>80</v>
      </c>
      <c r="D58" s="197">
        <f>'Compta ana'!D105+'Compta ana'!D205+'Compta ana'!D305+'Compta ana'!D405+'Compta ana'!D505+'Compta ana'!D605+'Compta ana'!D705+'Compta ana'!D805+'Compta ana'!D905+'Compta ana'!D1005+'Compta ana'!D1105+'Compta ana'!D1205+'Compta ana'!D1305+'Compta ana'!D1405+'Compta ana'!D1505+'Compta ana'!D1605+'Compta ana'!D1705+'Compta ana'!D1805+'Compta ana'!D1905+'Compta ana'!D2005+'Compta ana'!D2105+'Compta ana'!D2205+'Compta ana'!D2305</f>
        <v>0</v>
      </c>
      <c r="E58" s="44"/>
      <c r="F58" s="37"/>
      <c r="G58" s="206" t="s">
        <v>81</v>
      </c>
      <c r="H58" s="197">
        <f>'Compta ana'!K105+'Compta ana'!K205+'Compta ana'!K305+'Compta ana'!K405+'Compta ana'!K505+'Compta ana'!K605+'Compta ana'!K705+'Compta ana'!K805+'Compta ana'!K905+'Compta ana'!K1005+'Compta ana'!K1105+'Compta ana'!K1205+'Compta ana'!K1305+'Compta ana'!K1405+'Compta ana'!K1505+'Compta ana'!K1605+'Compta ana'!K1705+'Compta ana'!K1805+'Compta ana'!K1905+'Compta ana'!K2005+'Compta ana'!K2105+'Compta ana'!K2205+'Compta ana'!K2305</f>
        <v>0</v>
      </c>
    </row>
    <row r="59" spans="1:8" ht="12.75" customHeight="1" x14ac:dyDescent="0.25">
      <c r="A59" s="21"/>
      <c r="B59" s="37"/>
      <c r="C59" s="206" t="s">
        <v>82</v>
      </c>
      <c r="D59" s="197">
        <f>'Compta ana'!D106+'Compta ana'!D206+'Compta ana'!D306+'Compta ana'!D406+'Compta ana'!D506+'Compta ana'!D606+'Compta ana'!D706+'Compta ana'!D806+'Compta ana'!D906+'Compta ana'!D1006+'Compta ana'!D1106+'Compta ana'!D1206+'Compta ana'!D1306+'Compta ana'!D1406+'Compta ana'!D1506+'Compta ana'!D1606+'Compta ana'!D1706+'Compta ana'!D1806+'Compta ana'!D1906+'Compta ana'!D2006+'Compta ana'!D2106+'Compta ana'!D2206+'Compta ana'!D2306</f>
        <v>0</v>
      </c>
      <c r="E59" s="44"/>
      <c r="F59" s="37"/>
      <c r="G59" s="206" t="s">
        <v>83</v>
      </c>
      <c r="H59" s="197">
        <f>'Compta ana'!K106+'Compta ana'!K206+'Compta ana'!K306+'Compta ana'!K406+'Compta ana'!K506+'Compta ana'!K606+'Compta ana'!K706+'Compta ana'!K806+'Compta ana'!K906+'Compta ana'!K1006+'Compta ana'!K1106+'Compta ana'!K1206+'Compta ana'!K1306+'Compta ana'!K1406+'Compta ana'!K1506+'Compta ana'!K1606+'Compta ana'!K1706+'Compta ana'!K1806+'Compta ana'!K1906+'Compta ana'!K2006+'Compta ana'!K2106+'Compta ana'!K2206+'Compta ana'!K2306</f>
        <v>0</v>
      </c>
    </row>
    <row r="60" spans="1:8" ht="12.75" customHeight="1" x14ac:dyDescent="0.25">
      <c r="A60" s="21"/>
      <c r="B60" s="37"/>
      <c r="C60" s="37"/>
      <c r="D60" s="52"/>
      <c r="E60" s="44"/>
      <c r="F60" s="37"/>
      <c r="G60" s="37"/>
      <c r="H60" s="52"/>
    </row>
    <row r="61" spans="1:8" x14ac:dyDescent="0.25">
      <c r="A61" s="53"/>
      <c r="B61" s="193" t="s">
        <v>84</v>
      </c>
      <c r="C61" s="194"/>
      <c r="D61" s="51">
        <f>D62+D63</f>
        <v>0</v>
      </c>
      <c r="E61" s="210"/>
      <c r="F61" s="193" t="s">
        <v>85</v>
      </c>
      <c r="G61" s="194"/>
      <c r="H61" s="51">
        <f>H62+H63</f>
        <v>0</v>
      </c>
    </row>
    <row r="62" spans="1:8" ht="12.75" customHeight="1" x14ac:dyDescent="0.25">
      <c r="A62" s="21"/>
      <c r="B62" s="195"/>
      <c r="C62" s="206" t="s">
        <v>86</v>
      </c>
      <c r="D62" s="197">
        <f>'Compta ana'!D109+'Compta ana'!D209+'Compta ana'!D309+'Compta ana'!D409+'Compta ana'!D509+'Compta ana'!D609+'Compta ana'!D709+'Compta ana'!D809+'Compta ana'!D909+'Compta ana'!D1009+'Compta ana'!D1109+'Compta ana'!D1209+'Compta ana'!D1309+'Compta ana'!D1409+'Compta ana'!D1509+'Compta ana'!D1609+'Compta ana'!D1709+'Compta ana'!D1809+'Compta ana'!D1909+'Compta ana'!D2009+'Compta ana'!D2109+'Compta ana'!D2209+'Compta ana'!D2309</f>
        <v>0</v>
      </c>
      <c r="E62" s="207"/>
      <c r="F62" s="37"/>
      <c r="G62" s="206" t="s">
        <v>87</v>
      </c>
      <c r="H62" s="197">
        <f>'Compta ana'!K109+'Compta ana'!K209+'Compta ana'!K309+'Compta ana'!K409+'Compta ana'!K509+'Compta ana'!K609+'Compta ana'!K709+'Compta ana'!K809+'Compta ana'!K909+'Compta ana'!K1009+'Compta ana'!K1109+'Compta ana'!K1209+'Compta ana'!K1309+'Compta ana'!K1409+'Compta ana'!K1509+'Compta ana'!K1609+'Compta ana'!K1709+'Compta ana'!K1809+'Compta ana'!K1909+'Compta ana'!K2009+'Compta ana'!K2109+'Compta ana'!K2209+'Compta ana'!K2309</f>
        <v>0</v>
      </c>
    </row>
    <row r="63" spans="1:8" ht="12.75" customHeight="1" x14ac:dyDescent="0.25">
      <c r="A63" s="21"/>
      <c r="B63" s="37"/>
      <c r="C63" s="206" t="s">
        <v>88</v>
      </c>
      <c r="D63" s="197">
        <f>'Compta ana'!D110+'Compta ana'!D210+'Compta ana'!D310+'Compta ana'!D410+'Compta ana'!D510+'Compta ana'!D610+'Compta ana'!D710+'Compta ana'!D810+'Compta ana'!D910+'Compta ana'!D1010+'Compta ana'!D1110+'Compta ana'!D1210+'Compta ana'!D1310+'Compta ana'!D1410+'Compta ana'!D1510+'Compta ana'!D1610+'Compta ana'!D1710+'Compta ana'!D1810+'Compta ana'!D1910+'Compta ana'!D2010+'Compta ana'!D2110+'Compta ana'!D2210+'Compta ana'!D2310</f>
        <v>0</v>
      </c>
      <c r="E63" s="207"/>
      <c r="F63" s="37"/>
      <c r="G63" s="206" t="s">
        <v>89</v>
      </c>
      <c r="H63" s="197"/>
    </row>
    <row r="64" spans="1:8" ht="12.75" customHeight="1" thickBot="1" x14ac:dyDescent="0.3">
      <c r="A64" s="21"/>
      <c r="B64" s="37"/>
      <c r="C64" s="41"/>
      <c r="D64" s="56"/>
      <c r="E64" s="207"/>
      <c r="F64" s="37"/>
      <c r="G64" s="37"/>
      <c r="H64" s="56"/>
    </row>
    <row r="65" spans="1:8" ht="17.399999999999999" thickBot="1" x14ac:dyDescent="0.3">
      <c r="A65" s="21"/>
      <c r="B65" s="37"/>
      <c r="C65" s="211" t="s">
        <v>90</v>
      </c>
      <c r="D65" s="58">
        <f>D5+D14+D22+D37+D40+D45+D53+D57+D61</f>
        <v>0</v>
      </c>
      <c r="E65" s="207"/>
      <c r="F65" s="37"/>
      <c r="G65" s="211" t="s">
        <v>91</v>
      </c>
      <c r="H65" s="58">
        <f>H5+H14+H30+H37+H57+H61</f>
        <v>0</v>
      </c>
    </row>
    <row r="66" spans="1:8" ht="12.75" customHeight="1" x14ac:dyDescent="0.25">
      <c r="A66" s="21"/>
      <c r="B66" s="37"/>
      <c r="C66" s="212"/>
      <c r="D66" s="56"/>
      <c r="E66" s="44"/>
      <c r="F66" s="44"/>
      <c r="G66" s="44"/>
      <c r="H66" s="45"/>
    </row>
    <row r="67" spans="1:8" x14ac:dyDescent="0.25">
      <c r="A67" s="53"/>
      <c r="B67" s="193" t="s">
        <v>96</v>
      </c>
      <c r="C67" s="199"/>
      <c r="D67" s="51">
        <f>D68+D69+D70</f>
        <v>0</v>
      </c>
      <c r="E67" s="194"/>
      <c r="F67" s="193" t="s">
        <v>97</v>
      </c>
      <c r="G67" s="213"/>
      <c r="H67" s="51">
        <f>H68+H69+H70</f>
        <v>0</v>
      </c>
    </row>
    <row r="68" spans="1:8" ht="12.75" customHeight="1" x14ac:dyDescent="0.25">
      <c r="A68" s="21"/>
      <c r="B68" s="37"/>
      <c r="C68" s="206" t="s">
        <v>98</v>
      </c>
      <c r="D68" s="197">
        <f>'Compta ana'!D120+'Compta ana'!D220+'Compta ana'!D320+'Compta ana'!D420+'Compta ana'!D520+'Compta ana'!D620+'Compta ana'!D720+'Compta ana'!D820+'Compta ana'!D920+'Compta ana'!D1020+'Compta ana'!D1120+'Compta ana'!D1220+'Compta ana'!D1320+'Compta ana'!D1420+'Compta ana'!D1520+'Compta ana'!D1620+'Compta ana'!D1720+'Compta ana'!D1820+'Compta ana'!D1920+'Compta ana'!D2020+'Compta ana'!D2120+'Compta ana'!D2220+'Compta ana'!D2320</f>
        <v>0</v>
      </c>
      <c r="E68" s="44"/>
      <c r="F68" s="214"/>
      <c r="G68" s="206" t="s">
        <v>99</v>
      </c>
      <c r="H68" s="67">
        <f>D68</f>
        <v>0</v>
      </c>
    </row>
    <row r="69" spans="1:8" ht="12.75" customHeight="1" x14ac:dyDescent="0.25">
      <c r="A69" s="21"/>
      <c r="B69" s="37"/>
      <c r="C69" s="206" t="s">
        <v>100</v>
      </c>
      <c r="D69" s="197">
        <f>'Compta ana'!D121+'Compta ana'!D221+'Compta ana'!D321+'Compta ana'!D421+'Compta ana'!D521+'Compta ana'!D621+'Compta ana'!D721+'Compta ana'!D821+'Compta ana'!D921+'Compta ana'!D1021+'Compta ana'!D1121+'Compta ana'!D1221+'Compta ana'!D1321+'Compta ana'!D1421+'Compta ana'!D1521+'Compta ana'!D1621+'Compta ana'!D1721+'Compta ana'!D1821+'Compta ana'!D1921+'Compta ana'!D2021+'Compta ana'!D2121+'Compta ana'!D2221+'Compta ana'!D2321</f>
        <v>0</v>
      </c>
      <c r="E69" s="44"/>
      <c r="F69" s="214"/>
      <c r="G69" s="206" t="s">
        <v>101</v>
      </c>
      <c r="H69" s="67">
        <f>D69</f>
        <v>0</v>
      </c>
    </row>
    <row r="70" spans="1:8" ht="12.75" customHeight="1" x14ac:dyDescent="0.25">
      <c r="A70" s="21"/>
      <c r="B70" s="37"/>
      <c r="C70" s="206" t="s">
        <v>102</v>
      </c>
      <c r="D70" s="197">
        <f>'Compta ana'!D122+'Compta ana'!D222+'Compta ana'!D322+'Compta ana'!D422+'Compta ana'!D522+'Compta ana'!D622+'Compta ana'!D722+'Compta ana'!D822+'Compta ana'!D922+'Compta ana'!D1022+'Compta ana'!D1122+'Compta ana'!D1222+'Compta ana'!D1322+'Compta ana'!D1422+'Compta ana'!D1522+'Compta ana'!D1622+'Compta ana'!D1722+'Compta ana'!D1822+'Compta ana'!D1922+'Compta ana'!D2022+'Compta ana'!D2122+'Compta ana'!D2222+'Compta ana'!D2322</f>
        <v>0</v>
      </c>
      <c r="E70" s="44"/>
      <c r="F70" s="37"/>
      <c r="G70" s="206" t="s">
        <v>103</v>
      </c>
      <c r="H70" s="67">
        <f>D70</f>
        <v>0</v>
      </c>
    </row>
    <row r="71" spans="1:8" ht="12.75" customHeight="1" thickBot="1" x14ac:dyDescent="0.3">
      <c r="A71" s="21"/>
      <c r="B71" s="37"/>
      <c r="C71" s="215"/>
      <c r="D71" s="56"/>
      <c r="E71" s="44"/>
      <c r="F71" s="44"/>
      <c r="G71" s="216"/>
      <c r="H71" s="217"/>
    </row>
    <row r="72" spans="1:8" ht="17.399999999999999" thickBot="1" x14ac:dyDescent="0.3">
      <c r="A72" s="21"/>
      <c r="B72" s="37"/>
      <c r="C72" s="211" t="s">
        <v>271</v>
      </c>
      <c r="D72" s="58">
        <f>+D67</f>
        <v>0</v>
      </c>
      <c r="E72" s="44"/>
      <c r="F72" s="44"/>
      <c r="G72" s="211" t="s">
        <v>271</v>
      </c>
      <c r="H72" s="58">
        <f>H67</f>
        <v>0</v>
      </c>
    </row>
    <row r="73" spans="1:8" ht="12.75" customHeight="1" thickBot="1" x14ac:dyDescent="0.3">
      <c r="A73" s="21"/>
      <c r="B73" s="37"/>
      <c r="C73" s="37"/>
      <c r="D73" s="218"/>
      <c r="E73" s="44"/>
      <c r="F73" s="44"/>
      <c r="G73" s="44"/>
      <c r="H73" s="219"/>
    </row>
    <row r="74" spans="1:8" ht="17.399999999999999" thickBot="1" x14ac:dyDescent="0.3">
      <c r="A74" s="21"/>
      <c r="B74" s="37"/>
      <c r="C74" s="211" t="s">
        <v>106</v>
      </c>
      <c r="D74" s="72">
        <f>D65+D72</f>
        <v>0</v>
      </c>
      <c r="E74" s="44"/>
      <c r="F74" s="44"/>
      <c r="G74" s="211" t="s">
        <v>107</v>
      </c>
      <c r="H74" s="72">
        <f>H65+H72</f>
        <v>0</v>
      </c>
    </row>
  </sheetData>
  <sheetProtection sheet="1" objects="1" scenarios="1"/>
  <mergeCells count="2">
    <mergeCell ref="A1:F1"/>
    <mergeCell ref="A2:C2"/>
  </mergeCells>
  <phoneticPr fontId="0" type="noConversion"/>
  <pageMargins left="0.34" right="0.25" top="0.3" bottom="0.34" header="0.22" footer="0.2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zoomScaleNormal="100" workbookViewId="0">
      <selection activeCell="F7" sqref="F7"/>
    </sheetView>
  </sheetViews>
  <sheetFormatPr baseColWidth="10" defaultRowHeight="13.2" x14ac:dyDescent="0.25"/>
  <cols>
    <col min="1" max="1" width="26.88671875" style="163" customWidth="1"/>
    <col min="2" max="3" width="11" style="164" customWidth="1"/>
    <col min="4" max="4" width="11.33203125" style="164" customWidth="1"/>
    <col min="5" max="6" width="11" style="164" customWidth="1"/>
    <col min="7" max="8" width="11.33203125" style="164" customWidth="1"/>
  </cols>
  <sheetData>
    <row r="1" spans="1:8" ht="21" thickBot="1" x14ac:dyDescent="0.4">
      <c r="A1" s="306" t="s">
        <v>264</v>
      </c>
      <c r="B1" s="307"/>
      <c r="C1" s="307"/>
      <c r="D1" s="307"/>
      <c r="E1" s="307"/>
      <c r="F1" s="307"/>
      <c r="G1" s="307"/>
      <c r="H1" s="308"/>
    </row>
    <row r="2" spans="1:8" ht="13.8" thickBot="1" x14ac:dyDescent="0.3">
      <c r="A2" s="161"/>
      <c r="B2" s="162"/>
      <c r="C2" s="162"/>
      <c r="D2" s="162"/>
      <c r="E2" s="162"/>
      <c r="F2" s="162"/>
      <c r="G2" s="162"/>
      <c r="H2" s="162"/>
    </row>
    <row r="3" spans="1:8" ht="26.25" customHeight="1" thickTop="1" thickBot="1" x14ac:dyDescent="0.3">
      <c r="A3" s="220"/>
      <c r="B3" s="221" t="s">
        <v>242</v>
      </c>
      <c r="C3" s="222"/>
      <c r="D3" s="223"/>
      <c r="E3" s="221" t="s">
        <v>243</v>
      </c>
      <c r="F3" s="222"/>
      <c r="G3" s="223"/>
      <c r="H3" s="224" t="s">
        <v>244</v>
      </c>
    </row>
    <row r="4" spans="1:8" ht="26.25" customHeight="1" thickTop="1" thickBot="1" x14ac:dyDescent="0.3">
      <c r="A4" s="225"/>
      <c r="B4" s="226" t="s">
        <v>245</v>
      </c>
      <c r="C4" s="226" t="s">
        <v>246</v>
      </c>
      <c r="D4" s="226" t="s">
        <v>247</v>
      </c>
      <c r="E4" s="226" t="s">
        <v>245</v>
      </c>
      <c r="F4" s="226" t="s">
        <v>246</v>
      </c>
      <c r="G4" s="226" t="s">
        <v>247</v>
      </c>
      <c r="H4" s="288" t="s">
        <v>272</v>
      </c>
    </row>
    <row r="5" spans="1:8" ht="26.25" customHeight="1" thickTop="1" thickBot="1" x14ac:dyDescent="0.3">
      <c r="A5" s="227" t="s">
        <v>248</v>
      </c>
      <c r="B5" s="228"/>
      <c r="C5" s="228"/>
      <c r="D5" s="228"/>
      <c r="E5" s="228"/>
      <c r="F5" s="228"/>
      <c r="G5" s="228"/>
      <c r="H5" s="229"/>
    </row>
    <row r="6" spans="1:8" ht="26.25" customHeight="1" thickTop="1" x14ac:dyDescent="0.25">
      <c r="A6" s="230" t="s">
        <v>249</v>
      </c>
      <c r="B6" s="231">
        <f>'Compta ana'!D112</f>
        <v>0</v>
      </c>
      <c r="C6" s="232">
        <f>'Compta ana'!D124</f>
        <v>0</v>
      </c>
      <c r="D6" s="233">
        <f>C6+B6</f>
        <v>0</v>
      </c>
      <c r="E6" s="231">
        <f>'Compta ana'!K112</f>
        <v>0</v>
      </c>
      <c r="F6" s="232">
        <f>'Compta ana'!K124</f>
        <v>0</v>
      </c>
      <c r="G6" s="233">
        <f>E6+F6</f>
        <v>0</v>
      </c>
      <c r="H6" s="234">
        <f>G6-D6</f>
        <v>0</v>
      </c>
    </row>
    <row r="7" spans="1:8" ht="26.25" customHeight="1" x14ac:dyDescent="0.25">
      <c r="A7" s="235" t="s">
        <v>250</v>
      </c>
      <c r="B7" s="236">
        <f>'Compta ana'!D212</f>
        <v>0</v>
      </c>
      <c r="C7" s="237">
        <f>'Compta ana'!D224</f>
        <v>0</v>
      </c>
      <c r="D7" s="238">
        <f>B7+C7</f>
        <v>0</v>
      </c>
      <c r="E7" s="236">
        <f>'Compta ana'!K212</f>
        <v>0</v>
      </c>
      <c r="F7" s="237">
        <f>'Compta ana'!K224</f>
        <v>0</v>
      </c>
      <c r="G7" s="238">
        <f>E7+F7</f>
        <v>0</v>
      </c>
      <c r="H7" s="239">
        <f>G7-D7</f>
        <v>0</v>
      </c>
    </row>
    <row r="8" spans="1:8" ht="26.25" customHeight="1" thickBot="1" x14ac:dyDescent="0.3">
      <c r="A8" s="240" t="s">
        <v>251</v>
      </c>
      <c r="B8" s="241">
        <f>'Compta ana'!D312</f>
        <v>0</v>
      </c>
      <c r="C8" s="242">
        <f>'Compta ana'!D324</f>
        <v>0</v>
      </c>
      <c r="D8" s="238">
        <f>B8+C8</f>
        <v>0</v>
      </c>
      <c r="E8" s="241">
        <f>'Compta ana'!K312</f>
        <v>0</v>
      </c>
      <c r="F8" s="242">
        <f>'Compta ana'!K324</f>
        <v>0</v>
      </c>
      <c r="G8" s="238">
        <f>E8+F8</f>
        <v>0</v>
      </c>
      <c r="H8" s="243">
        <f>G8-D8</f>
        <v>0</v>
      </c>
    </row>
    <row r="9" spans="1:8" ht="26.25" customHeight="1" thickTop="1" thickBot="1" x14ac:dyDescent="0.3">
      <c r="A9" s="244" t="s">
        <v>252</v>
      </c>
      <c r="B9" s="245">
        <f t="shared" ref="B9:H9" si="0">SUM(B6:B8)</f>
        <v>0</v>
      </c>
      <c r="C9" s="246">
        <f t="shared" si="0"/>
        <v>0</v>
      </c>
      <c r="D9" s="247">
        <f t="shared" si="0"/>
        <v>0</v>
      </c>
      <c r="E9" s="245">
        <f t="shared" si="0"/>
        <v>0</v>
      </c>
      <c r="F9" s="246">
        <f t="shared" si="0"/>
        <v>0</v>
      </c>
      <c r="G9" s="247">
        <f t="shared" si="0"/>
        <v>0</v>
      </c>
      <c r="H9" s="248">
        <f t="shared" si="0"/>
        <v>0</v>
      </c>
    </row>
    <row r="10" spans="1:8" ht="26.25" customHeight="1" thickTop="1" thickBot="1" x14ac:dyDescent="0.3">
      <c r="A10" s="227" t="s">
        <v>253</v>
      </c>
      <c r="B10" s="228"/>
      <c r="C10" s="228"/>
      <c r="D10" s="228"/>
      <c r="E10" s="228"/>
      <c r="F10" s="228"/>
      <c r="G10" s="228"/>
      <c r="H10" s="229"/>
    </row>
    <row r="11" spans="1:8" ht="26.25" customHeight="1" thickTop="1" x14ac:dyDescent="0.25">
      <c r="A11" s="230" t="s">
        <v>254</v>
      </c>
      <c r="B11" s="231">
        <f>'Compta ana'!D412</f>
        <v>0</v>
      </c>
      <c r="C11" s="232">
        <f>'Compta ana'!D424</f>
        <v>0</v>
      </c>
      <c r="D11" s="233">
        <f>B11+C11</f>
        <v>0</v>
      </c>
      <c r="E11" s="231">
        <f>'Compta ana'!K412</f>
        <v>0</v>
      </c>
      <c r="F11" s="232">
        <f>'Compta ana'!K424</f>
        <v>0</v>
      </c>
      <c r="G11" s="233">
        <f>E11+F11</f>
        <v>0</v>
      </c>
      <c r="H11" s="234">
        <f>G11-D11</f>
        <v>0</v>
      </c>
    </row>
    <row r="12" spans="1:8" ht="26.25" customHeight="1" x14ac:dyDescent="0.25">
      <c r="A12" s="249" t="s">
        <v>255</v>
      </c>
      <c r="B12" s="236">
        <f>'Compta ana'!D512</f>
        <v>0</v>
      </c>
      <c r="C12" s="237">
        <f>'Compta ana'!D524</f>
        <v>0</v>
      </c>
      <c r="D12" s="250">
        <f>B12+C12</f>
        <v>0</v>
      </c>
      <c r="E12" s="236">
        <f>'Compta ana'!K512</f>
        <v>0</v>
      </c>
      <c r="F12" s="237">
        <f>'Compta ana'!K524</f>
        <v>0</v>
      </c>
      <c r="G12" s="238">
        <f>E12+F12</f>
        <v>0</v>
      </c>
      <c r="H12" s="239">
        <f>G12-D12</f>
        <v>0</v>
      </c>
    </row>
    <row r="13" spans="1:8" ht="26.25" customHeight="1" x14ac:dyDescent="0.25">
      <c r="A13" s="235" t="s">
        <v>265</v>
      </c>
      <c r="B13" s="236">
        <f>'Compta ana'!D612</f>
        <v>0</v>
      </c>
      <c r="C13" s="237">
        <f>'Compta ana'!D624</f>
        <v>0</v>
      </c>
      <c r="D13" s="238">
        <f t="shared" ref="D13:D30" si="1">B13+C13</f>
        <v>0</v>
      </c>
      <c r="E13" s="236">
        <f>'Compta ana'!K612</f>
        <v>0</v>
      </c>
      <c r="F13" s="237">
        <f>'Compta ana'!K624</f>
        <v>0</v>
      </c>
      <c r="G13" s="238">
        <f t="shared" ref="G13:G30" si="2">E13+F13</f>
        <v>0</v>
      </c>
      <c r="H13" s="239">
        <f t="shared" ref="H13:H30" si="3">G13-D13</f>
        <v>0</v>
      </c>
    </row>
    <row r="14" spans="1:8" s="112" customFormat="1" ht="26.25" customHeight="1" x14ac:dyDescent="0.25">
      <c r="A14" s="249" t="s">
        <v>256</v>
      </c>
      <c r="B14" s="251">
        <f>'Compta ana'!D712</f>
        <v>0</v>
      </c>
      <c r="C14" s="252">
        <f>'Compta ana'!D724</f>
        <v>0</v>
      </c>
      <c r="D14" s="253">
        <f t="shared" si="1"/>
        <v>0</v>
      </c>
      <c r="E14" s="251">
        <f>'Compta ana'!K712</f>
        <v>0</v>
      </c>
      <c r="F14" s="252">
        <f>'Compta ana'!K724</f>
        <v>0</v>
      </c>
      <c r="G14" s="253">
        <f t="shared" si="2"/>
        <v>0</v>
      </c>
      <c r="H14" s="254">
        <f t="shared" si="3"/>
        <v>0</v>
      </c>
    </row>
    <row r="15" spans="1:8" s="112" customFormat="1" ht="26.25" customHeight="1" x14ac:dyDescent="0.25">
      <c r="A15" s="249" t="s">
        <v>209</v>
      </c>
      <c r="B15" s="251">
        <f>'Compta ana'!D812</f>
        <v>0</v>
      </c>
      <c r="C15" s="252">
        <f>'Compta ana'!D824</f>
        <v>0</v>
      </c>
      <c r="D15" s="253">
        <f t="shared" si="1"/>
        <v>0</v>
      </c>
      <c r="E15" s="251">
        <f>'Compta ana'!K812</f>
        <v>0</v>
      </c>
      <c r="F15" s="252">
        <f>'Compta ana'!K824</f>
        <v>0</v>
      </c>
      <c r="G15" s="253">
        <f t="shared" si="2"/>
        <v>0</v>
      </c>
      <c r="H15" s="254">
        <f t="shared" si="3"/>
        <v>0</v>
      </c>
    </row>
    <row r="16" spans="1:8" s="112" customFormat="1" ht="26.25" customHeight="1" x14ac:dyDescent="0.25">
      <c r="A16" s="249" t="s">
        <v>210</v>
      </c>
      <c r="B16" s="251">
        <f>'Compta ana'!D912</f>
        <v>0</v>
      </c>
      <c r="C16" s="252">
        <f>'Compta ana'!D924</f>
        <v>0</v>
      </c>
      <c r="D16" s="253">
        <f t="shared" si="1"/>
        <v>0</v>
      </c>
      <c r="E16" s="251">
        <f>'Compta ana'!K912</f>
        <v>0</v>
      </c>
      <c r="F16" s="252">
        <f>'Compta ana'!K924</f>
        <v>0</v>
      </c>
      <c r="G16" s="253">
        <f t="shared" si="2"/>
        <v>0</v>
      </c>
      <c r="H16" s="254">
        <f t="shared" si="3"/>
        <v>0</v>
      </c>
    </row>
    <row r="17" spans="1:8" s="112" customFormat="1" ht="26.25" customHeight="1" x14ac:dyDescent="0.25">
      <c r="A17" s="249" t="s">
        <v>266</v>
      </c>
      <c r="B17" s="251">
        <f>'Compta ana'!D1012</f>
        <v>0</v>
      </c>
      <c r="C17" s="252">
        <f>'Compta ana'!D1024</f>
        <v>0</v>
      </c>
      <c r="D17" s="253">
        <f t="shared" si="1"/>
        <v>0</v>
      </c>
      <c r="E17" s="251">
        <f>'Compta ana'!K1012</f>
        <v>0</v>
      </c>
      <c r="F17" s="252">
        <f>'Compta ana'!K1024</f>
        <v>0</v>
      </c>
      <c r="G17" s="253">
        <f t="shared" si="2"/>
        <v>0</v>
      </c>
      <c r="H17" s="254">
        <f t="shared" si="3"/>
        <v>0</v>
      </c>
    </row>
    <row r="18" spans="1:8" s="112" customFormat="1" ht="26.25" customHeight="1" x14ac:dyDescent="0.25">
      <c r="A18" s="249" t="s">
        <v>257</v>
      </c>
      <c r="B18" s="251">
        <f>'Compta ana'!D1112</f>
        <v>0</v>
      </c>
      <c r="C18" s="252">
        <f>'Compta ana'!D1124</f>
        <v>0</v>
      </c>
      <c r="D18" s="253">
        <f t="shared" si="1"/>
        <v>0</v>
      </c>
      <c r="E18" s="251">
        <f>'Compta ana'!K1112</f>
        <v>0</v>
      </c>
      <c r="F18" s="252">
        <f>'Compta ana'!K1124</f>
        <v>0</v>
      </c>
      <c r="G18" s="253">
        <f t="shared" si="2"/>
        <v>0</v>
      </c>
      <c r="H18" s="254">
        <f t="shared" si="3"/>
        <v>0</v>
      </c>
    </row>
    <row r="19" spans="1:8" s="112" customFormat="1" ht="26.25" customHeight="1" x14ac:dyDescent="0.25">
      <c r="A19" s="249" t="s">
        <v>211</v>
      </c>
      <c r="B19" s="251">
        <f>'Compta ana'!D1212</f>
        <v>0</v>
      </c>
      <c r="C19" s="252">
        <f>'Compta ana'!D1224</f>
        <v>0</v>
      </c>
      <c r="D19" s="253">
        <f t="shared" si="1"/>
        <v>0</v>
      </c>
      <c r="E19" s="251">
        <f>'Compta ana'!K1212</f>
        <v>0</v>
      </c>
      <c r="F19" s="252">
        <f>'Compta ana'!K1224</f>
        <v>0</v>
      </c>
      <c r="G19" s="253">
        <f t="shared" si="2"/>
        <v>0</v>
      </c>
      <c r="H19" s="254">
        <f t="shared" si="3"/>
        <v>0</v>
      </c>
    </row>
    <row r="20" spans="1:8" s="112" customFormat="1" ht="26.25" customHeight="1" x14ac:dyDescent="0.25">
      <c r="A20" s="249" t="s">
        <v>212</v>
      </c>
      <c r="B20" s="251">
        <f>'Compta ana'!D1312</f>
        <v>0</v>
      </c>
      <c r="C20" s="252">
        <f>'Compta ana'!D1324</f>
        <v>0</v>
      </c>
      <c r="D20" s="253">
        <f t="shared" si="1"/>
        <v>0</v>
      </c>
      <c r="E20" s="251">
        <f>'Compta ana'!K1312</f>
        <v>0</v>
      </c>
      <c r="F20" s="252">
        <f>'Compta ana'!K1324</f>
        <v>0</v>
      </c>
      <c r="G20" s="253">
        <f t="shared" si="2"/>
        <v>0</v>
      </c>
      <c r="H20" s="254">
        <f t="shared" si="3"/>
        <v>0</v>
      </c>
    </row>
    <row r="21" spans="1:8" s="112" customFormat="1" ht="26.25" customHeight="1" x14ac:dyDescent="0.25">
      <c r="A21" s="249" t="s">
        <v>213</v>
      </c>
      <c r="B21" s="251">
        <f>'Compta ana'!D1412</f>
        <v>0</v>
      </c>
      <c r="C21" s="252">
        <f>'Compta ana'!D1424</f>
        <v>0</v>
      </c>
      <c r="D21" s="253">
        <f t="shared" si="1"/>
        <v>0</v>
      </c>
      <c r="E21" s="255">
        <f>'Compta ana'!K1412</f>
        <v>0</v>
      </c>
      <c r="F21" s="256">
        <f>'Compta ana'!K1424</f>
        <v>0</v>
      </c>
      <c r="G21" s="253">
        <f t="shared" si="2"/>
        <v>0</v>
      </c>
      <c r="H21" s="254">
        <f t="shared" si="3"/>
        <v>0</v>
      </c>
    </row>
    <row r="22" spans="1:8" s="112" customFormat="1" ht="26.25" customHeight="1" x14ac:dyDescent="0.25">
      <c r="A22" s="249" t="s">
        <v>267</v>
      </c>
      <c r="B22" s="251">
        <f>'Compta ana'!D1512</f>
        <v>0</v>
      </c>
      <c r="C22" s="252">
        <f>'Compta ana'!D1524</f>
        <v>0</v>
      </c>
      <c r="D22" s="253">
        <f t="shared" si="1"/>
        <v>0</v>
      </c>
      <c r="E22" s="255">
        <f>'Compta ana'!K1512</f>
        <v>0</v>
      </c>
      <c r="F22" s="256">
        <f>'Compta ana'!K1524</f>
        <v>0</v>
      </c>
      <c r="G22" s="253">
        <f t="shared" si="2"/>
        <v>0</v>
      </c>
      <c r="H22" s="254">
        <f t="shared" si="3"/>
        <v>0</v>
      </c>
    </row>
    <row r="23" spans="1:8" s="112" customFormat="1" ht="26.25" customHeight="1" x14ac:dyDescent="0.25">
      <c r="A23" s="249" t="s">
        <v>258</v>
      </c>
      <c r="B23" s="251">
        <f>'Compta ana'!D1612</f>
        <v>0</v>
      </c>
      <c r="C23" s="252">
        <f>'Compta ana'!D1624</f>
        <v>0</v>
      </c>
      <c r="D23" s="253">
        <f t="shared" si="1"/>
        <v>0</v>
      </c>
      <c r="E23" s="251">
        <f>'Compta ana'!K1612</f>
        <v>0</v>
      </c>
      <c r="F23" s="252">
        <f>'Compta ana'!K1624</f>
        <v>0</v>
      </c>
      <c r="G23" s="253">
        <f t="shared" si="2"/>
        <v>0</v>
      </c>
      <c r="H23" s="254">
        <f t="shared" si="3"/>
        <v>0</v>
      </c>
    </row>
    <row r="24" spans="1:8" s="112" customFormat="1" ht="26.25" customHeight="1" x14ac:dyDescent="0.25">
      <c r="A24" s="257" t="s">
        <v>214</v>
      </c>
      <c r="B24" s="251">
        <f>'Compta ana'!D1712</f>
        <v>0</v>
      </c>
      <c r="C24" s="252">
        <f>'Compta ana'!D1724</f>
        <v>0</v>
      </c>
      <c r="D24" s="253">
        <f t="shared" si="1"/>
        <v>0</v>
      </c>
      <c r="E24" s="251">
        <f>'Compta ana'!K1712</f>
        <v>0</v>
      </c>
      <c r="F24" s="252">
        <f>'Compta ana'!K1724</f>
        <v>0</v>
      </c>
      <c r="G24" s="253">
        <f t="shared" si="2"/>
        <v>0</v>
      </c>
      <c r="H24" s="254">
        <f t="shared" si="3"/>
        <v>0</v>
      </c>
    </row>
    <row r="25" spans="1:8" s="112" customFormat="1" ht="26.25" customHeight="1" x14ac:dyDescent="0.25">
      <c r="A25" s="257" t="s">
        <v>215</v>
      </c>
      <c r="B25" s="251">
        <f>'Compta ana'!D1812</f>
        <v>0</v>
      </c>
      <c r="C25" s="252">
        <f>'Compta ana'!D1824</f>
        <v>0</v>
      </c>
      <c r="D25" s="253">
        <f t="shared" si="1"/>
        <v>0</v>
      </c>
      <c r="E25" s="251">
        <f>'Compta ana'!K1812</f>
        <v>0</v>
      </c>
      <c r="F25" s="252">
        <f>'Compta ana'!K1824</f>
        <v>0</v>
      </c>
      <c r="G25" s="253">
        <f t="shared" si="2"/>
        <v>0</v>
      </c>
      <c r="H25" s="254">
        <f t="shared" si="3"/>
        <v>0</v>
      </c>
    </row>
    <row r="26" spans="1:8" s="112" customFormat="1" ht="26.25" customHeight="1" x14ac:dyDescent="0.25">
      <c r="A26" s="257" t="s">
        <v>216</v>
      </c>
      <c r="B26" s="251">
        <f>'Compta ana'!D1912</f>
        <v>0</v>
      </c>
      <c r="C26" s="252">
        <f>'Compta ana'!D1924</f>
        <v>0</v>
      </c>
      <c r="D26" s="253">
        <f t="shared" si="1"/>
        <v>0</v>
      </c>
      <c r="E26" s="251">
        <f>'Compta ana'!K1912</f>
        <v>0</v>
      </c>
      <c r="F26" s="252">
        <f>'Compta ana'!K1924</f>
        <v>0</v>
      </c>
      <c r="G26" s="253">
        <f t="shared" si="2"/>
        <v>0</v>
      </c>
      <c r="H26" s="254">
        <f t="shared" si="3"/>
        <v>0</v>
      </c>
    </row>
    <row r="27" spans="1:8" s="112" customFormat="1" ht="26.25" customHeight="1" x14ac:dyDescent="0.25">
      <c r="A27" s="257" t="s">
        <v>259</v>
      </c>
      <c r="B27" s="251">
        <f>'Compta ana'!D2012</f>
        <v>0</v>
      </c>
      <c r="C27" s="252">
        <f>'Compta ana'!D2024</f>
        <v>0</v>
      </c>
      <c r="D27" s="253">
        <f t="shared" si="1"/>
        <v>0</v>
      </c>
      <c r="E27" s="251">
        <f>'Compta ana'!K2012</f>
        <v>0</v>
      </c>
      <c r="F27" s="252">
        <f>'Compta ana'!K2024</f>
        <v>0</v>
      </c>
      <c r="G27" s="253">
        <f t="shared" si="2"/>
        <v>0</v>
      </c>
      <c r="H27" s="254">
        <f t="shared" si="3"/>
        <v>0</v>
      </c>
    </row>
    <row r="28" spans="1:8" s="112" customFormat="1" ht="26.25" customHeight="1" x14ac:dyDescent="0.25">
      <c r="A28" s="257" t="s">
        <v>260</v>
      </c>
      <c r="B28" s="251">
        <f>'Compta ana'!D2112</f>
        <v>0</v>
      </c>
      <c r="C28" s="252">
        <f>'Compta ana'!D2124</f>
        <v>0</v>
      </c>
      <c r="D28" s="253">
        <f t="shared" si="1"/>
        <v>0</v>
      </c>
      <c r="E28" s="251">
        <f>'Compta ana'!K2112</f>
        <v>0</v>
      </c>
      <c r="F28" s="252">
        <f>'Compta ana'!K2124</f>
        <v>0</v>
      </c>
      <c r="G28" s="253">
        <f t="shared" si="2"/>
        <v>0</v>
      </c>
      <c r="H28" s="254">
        <f t="shared" si="3"/>
        <v>0</v>
      </c>
    </row>
    <row r="29" spans="1:8" s="112" customFormat="1" ht="26.25" customHeight="1" x14ac:dyDescent="0.25">
      <c r="A29" s="257" t="s">
        <v>261</v>
      </c>
      <c r="B29" s="251">
        <f>'Compta ana'!D2212</f>
        <v>0</v>
      </c>
      <c r="C29" s="252">
        <f>'Compta ana'!D2224</f>
        <v>0</v>
      </c>
      <c r="D29" s="253">
        <f t="shared" si="1"/>
        <v>0</v>
      </c>
      <c r="E29" s="251">
        <f>'Compta ana'!K2212</f>
        <v>0</v>
      </c>
      <c r="F29" s="252">
        <f>'Compta ana'!K2224</f>
        <v>0</v>
      </c>
      <c r="G29" s="253">
        <f t="shared" si="2"/>
        <v>0</v>
      </c>
      <c r="H29" s="254">
        <f t="shared" si="3"/>
        <v>0</v>
      </c>
    </row>
    <row r="30" spans="1:8" ht="26.25" customHeight="1" thickBot="1" x14ac:dyDescent="0.3">
      <c r="A30" s="240" t="s">
        <v>262</v>
      </c>
      <c r="B30" s="258">
        <f>'Compta ana'!D2312</f>
        <v>0</v>
      </c>
      <c r="C30" s="259">
        <f>'Compta ana'!D2324</f>
        <v>0</v>
      </c>
      <c r="D30" s="260">
        <f t="shared" si="1"/>
        <v>0</v>
      </c>
      <c r="E30" s="258">
        <f>'Compta ana'!K2312</f>
        <v>0</v>
      </c>
      <c r="F30" s="259">
        <f>'Compta ana'!K2324</f>
        <v>0</v>
      </c>
      <c r="G30" s="238">
        <f t="shared" si="2"/>
        <v>0</v>
      </c>
      <c r="H30" s="239">
        <f t="shared" si="3"/>
        <v>0</v>
      </c>
    </row>
    <row r="31" spans="1:8" ht="26.25" customHeight="1" thickTop="1" thickBot="1" x14ac:dyDescent="0.3">
      <c r="A31" s="244" t="s">
        <v>252</v>
      </c>
      <c r="B31" s="245">
        <f t="shared" ref="B31:H31" si="4">SUM(B11:B30)</f>
        <v>0</v>
      </c>
      <c r="C31" s="246">
        <f t="shared" si="4"/>
        <v>0</v>
      </c>
      <c r="D31" s="247">
        <f t="shared" si="4"/>
        <v>0</v>
      </c>
      <c r="E31" s="245">
        <f t="shared" si="4"/>
        <v>0</v>
      </c>
      <c r="F31" s="246">
        <f t="shared" si="4"/>
        <v>0</v>
      </c>
      <c r="G31" s="247">
        <f t="shared" si="4"/>
        <v>0</v>
      </c>
      <c r="H31" s="248">
        <f t="shared" si="4"/>
        <v>0</v>
      </c>
    </row>
    <row r="32" spans="1:8" ht="13.8" thickTop="1" x14ac:dyDescent="0.25">
      <c r="A32" s="261"/>
      <c r="B32" s="262"/>
      <c r="C32" s="263"/>
      <c r="D32" s="264"/>
      <c r="E32" s="262"/>
      <c r="F32" s="263"/>
      <c r="G32" s="264"/>
      <c r="H32" s="265"/>
    </row>
    <row r="33" spans="1:8" ht="16.2" thickBot="1" x14ac:dyDescent="0.3">
      <c r="A33" s="266" t="s">
        <v>263</v>
      </c>
      <c r="B33" s="267">
        <f>B9+B31</f>
        <v>0</v>
      </c>
      <c r="C33" s="268">
        <f t="shared" ref="C33:H33" si="5">C9+C31</f>
        <v>0</v>
      </c>
      <c r="D33" s="269">
        <f t="shared" si="5"/>
        <v>0</v>
      </c>
      <c r="E33" s="267">
        <f t="shared" si="5"/>
        <v>0</v>
      </c>
      <c r="F33" s="268">
        <f t="shared" si="5"/>
        <v>0</v>
      </c>
      <c r="G33" s="269">
        <f t="shared" si="5"/>
        <v>0</v>
      </c>
      <c r="H33" s="270">
        <f t="shared" si="5"/>
        <v>0</v>
      </c>
    </row>
    <row r="34" spans="1:8" ht="13.8" thickTop="1" x14ac:dyDescent="0.25">
      <c r="A34" s="161"/>
      <c r="B34" s="162"/>
      <c r="C34" s="162"/>
      <c r="D34" s="162"/>
      <c r="E34" s="162"/>
      <c r="F34" s="162"/>
      <c r="G34" s="162"/>
      <c r="H34" s="162"/>
    </row>
  </sheetData>
  <mergeCells count="1">
    <mergeCell ref="A1:H1"/>
  </mergeCells>
  <phoneticPr fontId="0" type="noConversion"/>
  <pageMargins left="0.32" right="0.38" top="0.53" bottom="0.7" header="0.24" footer="0.4921259845"/>
  <pageSetup paperSize="9" scale="9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topLeftCell="A10" zoomScaleNormal="100" workbookViewId="0">
      <selection activeCell="J22" sqref="J21:J22"/>
    </sheetView>
  </sheetViews>
  <sheetFormatPr baseColWidth="10" defaultRowHeight="13.8" x14ac:dyDescent="0.3"/>
  <cols>
    <col min="1" max="1" width="2" style="80" customWidth="1"/>
    <col min="2" max="2" width="6.44140625" style="80" customWidth="1"/>
    <col min="3" max="3" width="45.33203125" style="80" customWidth="1"/>
    <col min="4" max="4" width="12" style="80" customWidth="1"/>
    <col min="5" max="5" width="12.6640625" style="80" hidden="1" customWidth="1"/>
    <col min="6" max="6" width="12.88671875" style="80" customWidth="1"/>
  </cols>
  <sheetData>
    <row r="1" spans="2:5" ht="14.4" thickBot="1" x14ac:dyDescent="0.35"/>
    <row r="2" spans="2:5" ht="21" thickBot="1" x14ac:dyDescent="0.4">
      <c r="B2" s="109" t="s">
        <v>194</v>
      </c>
      <c r="C2" s="82" t="s">
        <v>157</v>
      </c>
    </row>
    <row r="3" spans="2:5" ht="18" x14ac:dyDescent="0.35">
      <c r="C3" s="82" t="s">
        <v>158</v>
      </c>
    </row>
    <row r="4" spans="2:5" ht="14.4" thickBot="1" x14ac:dyDescent="0.35"/>
    <row r="5" spans="2:5" ht="14.4" thickBot="1" x14ac:dyDescent="0.35">
      <c r="B5" s="320" t="s">
        <v>205</v>
      </c>
      <c r="C5" s="321"/>
      <c r="D5" s="83"/>
      <c r="E5" s="83"/>
    </row>
    <row r="6" spans="2:5" ht="15" thickBot="1" x14ac:dyDescent="0.35">
      <c r="B6" s="310" t="s">
        <v>274</v>
      </c>
      <c r="C6" s="311"/>
      <c r="D6" s="174">
        <f>'Compta ana'!D113</f>
        <v>0</v>
      </c>
      <c r="E6" s="84"/>
    </row>
    <row r="7" spans="2:5" ht="15" thickBot="1" x14ac:dyDescent="0.35">
      <c r="B7" s="322" t="s">
        <v>159</v>
      </c>
      <c r="C7" s="323"/>
      <c r="D7" s="85"/>
      <c r="E7" s="84"/>
    </row>
    <row r="8" spans="2:5" ht="14.4" thickBot="1" x14ac:dyDescent="0.35"/>
    <row r="9" spans="2:5" x14ac:dyDescent="0.3">
      <c r="B9" s="320" t="s">
        <v>160</v>
      </c>
      <c r="C9" s="321"/>
    </row>
    <row r="10" spans="2:5" x14ac:dyDescent="0.3">
      <c r="B10" s="310" t="s">
        <v>161</v>
      </c>
      <c r="C10" s="311"/>
    </row>
    <row r="11" spans="2:5" ht="14.4" thickBot="1" x14ac:dyDescent="0.35">
      <c r="B11" s="312" t="s">
        <v>162</v>
      </c>
      <c r="C11" s="313"/>
    </row>
    <row r="12" spans="2:5" ht="14.4" thickBot="1" x14ac:dyDescent="0.35">
      <c r="B12" s="83"/>
      <c r="C12" s="83"/>
    </row>
    <row r="13" spans="2:5" x14ac:dyDescent="0.3">
      <c r="B13" s="314" t="s">
        <v>163</v>
      </c>
      <c r="C13" s="315"/>
      <c r="D13" s="316"/>
    </row>
    <row r="14" spans="2:5" x14ac:dyDescent="0.3">
      <c r="B14" s="86"/>
      <c r="C14" s="87" t="s">
        <v>164</v>
      </c>
      <c r="D14" s="88"/>
    </row>
    <row r="15" spans="2:5" ht="14.4" thickBot="1" x14ac:dyDescent="0.35">
      <c r="B15" s="317" t="s">
        <v>165</v>
      </c>
      <c r="C15" s="318"/>
      <c r="D15" s="319"/>
    </row>
    <row r="16" spans="2:5" ht="14.4" thickBot="1" x14ac:dyDescent="0.35">
      <c r="B16" s="89"/>
      <c r="C16" s="83"/>
    </row>
    <row r="17" spans="3:6" ht="18.600000000000001" thickBot="1" x14ac:dyDescent="0.4">
      <c r="D17" s="90" t="s">
        <v>166</v>
      </c>
      <c r="E17" s="91"/>
    </row>
    <row r="18" spans="3:6" ht="15.6" x14ac:dyDescent="0.3">
      <c r="C18" s="92" t="s">
        <v>167</v>
      </c>
      <c r="D18" s="93"/>
      <c r="E18" s="94">
        <f>ROUND(D18,2)</f>
        <v>0</v>
      </c>
      <c r="F18" s="95">
        <f>IF($D$39=1,$D$6-SUM(F19:F36),0)</f>
        <v>0</v>
      </c>
    </row>
    <row r="19" spans="3:6" ht="15.6" x14ac:dyDescent="0.3">
      <c r="C19" s="96" t="s">
        <v>168</v>
      </c>
      <c r="D19" s="93"/>
      <c r="E19" s="94">
        <f t="shared" ref="E19:E36" si="0">ROUND(D19,2)</f>
        <v>0</v>
      </c>
      <c r="F19" s="97">
        <f t="shared" ref="F19:F38" si="1">IF($D$39=1,ROUND($D$6*E19,2),0)</f>
        <v>0</v>
      </c>
    </row>
    <row r="20" spans="3:6" ht="15.6" x14ac:dyDescent="0.3">
      <c r="C20" s="96" t="s">
        <v>169</v>
      </c>
      <c r="D20" s="93"/>
      <c r="E20" s="94">
        <f t="shared" si="0"/>
        <v>0</v>
      </c>
      <c r="F20" s="97">
        <f t="shared" si="1"/>
        <v>0</v>
      </c>
    </row>
    <row r="21" spans="3:6" ht="15.6" x14ac:dyDescent="0.3">
      <c r="C21" s="96" t="s">
        <v>185</v>
      </c>
      <c r="D21" s="93"/>
      <c r="E21" s="94">
        <f t="shared" si="0"/>
        <v>0</v>
      </c>
      <c r="F21" s="97">
        <f t="shared" si="1"/>
        <v>0</v>
      </c>
    </row>
    <row r="22" spans="3:6" ht="15.6" x14ac:dyDescent="0.3">
      <c r="C22" s="96" t="s">
        <v>186</v>
      </c>
      <c r="D22" s="93"/>
      <c r="E22" s="94">
        <f t="shared" si="0"/>
        <v>0</v>
      </c>
      <c r="F22" s="97">
        <f t="shared" si="1"/>
        <v>0</v>
      </c>
    </row>
    <row r="23" spans="3:6" ht="15.6" x14ac:dyDescent="0.3">
      <c r="C23" s="96" t="s">
        <v>170</v>
      </c>
      <c r="D23" s="93"/>
      <c r="E23" s="94">
        <f t="shared" si="0"/>
        <v>0</v>
      </c>
      <c r="F23" s="97">
        <f t="shared" si="1"/>
        <v>0</v>
      </c>
    </row>
    <row r="24" spans="3:6" ht="15.6" x14ac:dyDescent="0.3">
      <c r="C24" s="96" t="s">
        <v>171</v>
      </c>
      <c r="D24" s="93"/>
      <c r="E24" s="94">
        <f t="shared" si="0"/>
        <v>0</v>
      </c>
      <c r="F24" s="97">
        <f t="shared" si="1"/>
        <v>0</v>
      </c>
    </row>
    <row r="25" spans="3:6" ht="15.6" x14ac:dyDescent="0.3">
      <c r="C25" s="96" t="s">
        <v>187</v>
      </c>
      <c r="D25" s="93"/>
      <c r="E25" s="94">
        <f t="shared" si="0"/>
        <v>0</v>
      </c>
      <c r="F25" s="97">
        <f t="shared" si="1"/>
        <v>0</v>
      </c>
    </row>
    <row r="26" spans="3:6" ht="15.6" x14ac:dyDescent="0.3">
      <c r="C26" s="96" t="s">
        <v>172</v>
      </c>
      <c r="D26" s="93"/>
      <c r="E26" s="94">
        <f t="shared" si="0"/>
        <v>0</v>
      </c>
      <c r="F26" s="97">
        <f t="shared" si="1"/>
        <v>0</v>
      </c>
    </row>
    <row r="27" spans="3:6" ht="15.6" x14ac:dyDescent="0.3">
      <c r="C27" s="96" t="s">
        <v>173</v>
      </c>
      <c r="D27" s="93"/>
      <c r="E27" s="94">
        <f t="shared" si="0"/>
        <v>0</v>
      </c>
      <c r="F27" s="97">
        <f t="shared" si="1"/>
        <v>0</v>
      </c>
    </row>
    <row r="28" spans="3:6" ht="15.6" x14ac:dyDescent="0.3">
      <c r="C28" s="96" t="s">
        <v>174</v>
      </c>
      <c r="D28" s="93"/>
      <c r="E28" s="94">
        <f t="shared" si="0"/>
        <v>0</v>
      </c>
      <c r="F28" s="97">
        <f t="shared" si="1"/>
        <v>0</v>
      </c>
    </row>
    <row r="29" spans="3:6" ht="15.6" x14ac:dyDescent="0.3">
      <c r="C29" s="96" t="s">
        <v>175</v>
      </c>
      <c r="D29" s="93"/>
      <c r="E29" s="94">
        <f t="shared" si="0"/>
        <v>0</v>
      </c>
      <c r="F29" s="97">
        <f t="shared" si="1"/>
        <v>0</v>
      </c>
    </row>
    <row r="30" spans="3:6" ht="15.6" x14ac:dyDescent="0.3">
      <c r="C30" s="96" t="s">
        <v>188</v>
      </c>
      <c r="D30" s="93"/>
      <c r="E30" s="94">
        <f t="shared" si="0"/>
        <v>0</v>
      </c>
      <c r="F30" s="97">
        <f t="shared" si="1"/>
        <v>0</v>
      </c>
    </row>
    <row r="31" spans="3:6" ht="15.6" x14ac:dyDescent="0.3">
      <c r="C31" s="96" t="s">
        <v>176</v>
      </c>
      <c r="D31" s="93"/>
      <c r="E31" s="94">
        <f t="shared" si="0"/>
        <v>0</v>
      </c>
      <c r="F31" s="97">
        <f t="shared" si="1"/>
        <v>0</v>
      </c>
    </row>
    <row r="32" spans="3:6" ht="15.6" x14ac:dyDescent="0.3">
      <c r="C32" s="96" t="s">
        <v>177</v>
      </c>
      <c r="D32" s="93"/>
      <c r="E32" s="94">
        <f t="shared" si="0"/>
        <v>0</v>
      </c>
      <c r="F32" s="97">
        <f t="shared" si="1"/>
        <v>0</v>
      </c>
    </row>
    <row r="33" spans="2:6" ht="15.6" x14ac:dyDescent="0.3">
      <c r="C33" s="96" t="s">
        <v>178</v>
      </c>
      <c r="D33" s="93"/>
      <c r="E33" s="94">
        <f t="shared" si="0"/>
        <v>0</v>
      </c>
      <c r="F33" s="97">
        <f t="shared" si="1"/>
        <v>0</v>
      </c>
    </row>
    <row r="34" spans="2:6" ht="15.6" x14ac:dyDescent="0.3">
      <c r="C34" s="96" t="s">
        <v>179</v>
      </c>
      <c r="D34" s="93"/>
      <c r="E34" s="94">
        <f t="shared" si="0"/>
        <v>0</v>
      </c>
      <c r="F34" s="97">
        <f t="shared" si="1"/>
        <v>0</v>
      </c>
    </row>
    <row r="35" spans="2:6" ht="15.6" x14ac:dyDescent="0.3">
      <c r="C35" s="96" t="s">
        <v>180</v>
      </c>
      <c r="D35" s="93"/>
      <c r="E35" s="94">
        <f t="shared" si="0"/>
        <v>0</v>
      </c>
      <c r="F35" s="97">
        <f t="shared" si="1"/>
        <v>0</v>
      </c>
    </row>
    <row r="36" spans="2:6" ht="15.6" x14ac:dyDescent="0.3">
      <c r="C36" s="96" t="s">
        <v>181</v>
      </c>
      <c r="D36" s="93"/>
      <c r="E36" s="107">
        <f t="shared" si="0"/>
        <v>0</v>
      </c>
      <c r="F36" s="97">
        <f t="shared" si="1"/>
        <v>0</v>
      </c>
    </row>
    <row r="37" spans="2:6" ht="15.6" x14ac:dyDescent="0.3">
      <c r="C37" s="96" t="s">
        <v>189</v>
      </c>
      <c r="D37" s="93"/>
      <c r="E37" s="107"/>
      <c r="F37" s="97">
        <f t="shared" si="1"/>
        <v>0</v>
      </c>
    </row>
    <row r="38" spans="2:6" ht="16.2" thickBot="1" x14ac:dyDescent="0.35">
      <c r="C38" s="105" t="s">
        <v>190</v>
      </c>
      <c r="D38" s="108"/>
      <c r="E38" s="106"/>
      <c r="F38" s="97">
        <f t="shared" si="1"/>
        <v>0</v>
      </c>
    </row>
    <row r="39" spans="2:6" ht="16.2" thickBot="1" x14ac:dyDescent="0.35">
      <c r="C39" s="98" t="s">
        <v>182</v>
      </c>
      <c r="D39" s="99">
        <f>SUM(D18:D38)</f>
        <v>0</v>
      </c>
      <c r="E39" s="100"/>
      <c r="F39" s="101">
        <f>SUM(F18:F38)</f>
        <v>0</v>
      </c>
    </row>
    <row r="41" spans="2:6" x14ac:dyDescent="0.3">
      <c r="C41" s="309" t="s">
        <v>192</v>
      </c>
      <c r="D41" s="309"/>
      <c r="E41" s="309"/>
      <c r="F41" s="309"/>
    </row>
    <row r="42" spans="2:6" x14ac:dyDescent="0.3">
      <c r="C42" s="309" t="s">
        <v>193</v>
      </c>
      <c r="D42" s="309"/>
      <c r="E42" s="309"/>
      <c r="F42" s="309"/>
    </row>
    <row r="44" spans="2:6" ht="15.6" x14ac:dyDescent="0.3">
      <c r="B44" s="102" t="s">
        <v>183</v>
      </c>
      <c r="C44" s="103" t="s">
        <v>184</v>
      </c>
      <c r="D44" s="104"/>
      <c r="E44" s="104"/>
      <c r="F44" s="104"/>
    </row>
    <row r="45" spans="2:6" ht="15.6" x14ac:dyDescent="0.3">
      <c r="C45" s="103" t="s">
        <v>191</v>
      </c>
      <c r="D45" s="104"/>
      <c r="E45" s="104"/>
      <c r="F45" s="104"/>
    </row>
  </sheetData>
  <mergeCells count="10">
    <mergeCell ref="B5:C5"/>
    <mergeCell ref="B6:C6"/>
    <mergeCell ref="B7:C7"/>
    <mergeCell ref="B9:C9"/>
    <mergeCell ref="C41:F41"/>
    <mergeCell ref="C42:F42"/>
    <mergeCell ref="B10:C10"/>
    <mergeCell ref="B11:C11"/>
    <mergeCell ref="B13:D13"/>
    <mergeCell ref="B15:D1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opLeftCell="A10" zoomScaleNormal="100" workbookViewId="0">
      <selection activeCell="H37" sqref="H37"/>
    </sheetView>
  </sheetViews>
  <sheetFormatPr baseColWidth="10" defaultRowHeight="13.8" x14ac:dyDescent="0.3"/>
  <cols>
    <col min="1" max="1" width="2" style="80" customWidth="1"/>
    <col min="2" max="2" width="6.44140625" style="80" customWidth="1"/>
    <col min="3" max="3" width="44.109375" style="80" customWidth="1"/>
    <col min="4" max="4" width="12.109375" style="80" customWidth="1"/>
    <col min="5" max="5" width="12.88671875" style="80" hidden="1" customWidth="1"/>
    <col min="6" max="6" width="12.88671875" style="80" customWidth="1"/>
  </cols>
  <sheetData>
    <row r="1" spans="2:5" ht="14.4" thickBot="1" x14ac:dyDescent="0.35"/>
    <row r="2" spans="2:5" ht="21" thickBot="1" x14ac:dyDescent="0.4">
      <c r="B2" s="109" t="s">
        <v>196</v>
      </c>
      <c r="C2" s="82" t="s">
        <v>157</v>
      </c>
    </row>
    <row r="3" spans="2:5" ht="18" x14ac:dyDescent="0.35">
      <c r="C3" s="82" t="s">
        <v>197</v>
      </c>
    </row>
    <row r="4" spans="2:5" ht="14.4" thickBot="1" x14ac:dyDescent="0.35"/>
    <row r="5" spans="2:5" ht="14.4" thickBot="1" x14ac:dyDescent="0.35">
      <c r="B5" s="320" t="s">
        <v>204</v>
      </c>
      <c r="C5" s="321"/>
      <c r="D5" s="83"/>
      <c r="E5" s="83"/>
    </row>
    <row r="6" spans="2:5" ht="15" thickBot="1" x14ac:dyDescent="0.35">
      <c r="B6" s="310" t="s">
        <v>275</v>
      </c>
      <c r="C6" s="311"/>
      <c r="D6" s="174">
        <f>'Compta ana'!D213</f>
        <v>0</v>
      </c>
      <c r="E6" s="84"/>
    </row>
    <row r="7" spans="2:5" ht="15" thickBot="1" x14ac:dyDescent="0.35">
      <c r="B7" s="322" t="s">
        <v>159</v>
      </c>
      <c r="C7" s="323"/>
      <c r="D7" s="85"/>
      <c r="E7" s="84"/>
    </row>
    <row r="8" spans="2:5" ht="14.4" thickBot="1" x14ac:dyDescent="0.35"/>
    <row r="9" spans="2:5" x14ac:dyDescent="0.3">
      <c r="B9" s="320" t="s">
        <v>160</v>
      </c>
      <c r="C9" s="321"/>
    </row>
    <row r="10" spans="2:5" x14ac:dyDescent="0.3">
      <c r="B10" s="310" t="s">
        <v>161</v>
      </c>
      <c r="C10" s="311"/>
    </row>
    <row r="11" spans="2:5" ht="14.4" thickBot="1" x14ac:dyDescent="0.35">
      <c r="B11" s="312" t="s">
        <v>162</v>
      </c>
      <c r="C11" s="313"/>
    </row>
    <row r="12" spans="2:5" ht="14.4" thickBot="1" x14ac:dyDescent="0.35">
      <c r="B12" s="83"/>
      <c r="C12" s="83"/>
    </row>
    <row r="13" spans="2:5" x14ac:dyDescent="0.3">
      <c r="B13" s="314" t="s">
        <v>163</v>
      </c>
      <c r="C13" s="315"/>
      <c r="D13" s="316"/>
    </row>
    <row r="14" spans="2:5" x14ac:dyDescent="0.3">
      <c r="B14" s="86"/>
      <c r="C14" s="87" t="s">
        <v>164</v>
      </c>
      <c r="D14" s="88"/>
    </row>
    <row r="15" spans="2:5" ht="14.4" thickBot="1" x14ac:dyDescent="0.35">
      <c r="B15" s="317" t="s">
        <v>165</v>
      </c>
      <c r="C15" s="318"/>
      <c r="D15" s="319"/>
    </row>
    <row r="16" spans="2:5" ht="14.4" thickBot="1" x14ac:dyDescent="0.35">
      <c r="B16" s="89"/>
      <c r="C16" s="83"/>
    </row>
    <row r="17" spans="3:6" ht="18.600000000000001" thickBot="1" x14ac:dyDescent="0.4">
      <c r="D17" s="90" t="s">
        <v>166</v>
      </c>
      <c r="E17" s="91"/>
    </row>
    <row r="18" spans="3:6" ht="15.6" x14ac:dyDescent="0.3">
      <c r="C18" s="92" t="s">
        <v>167</v>
      </c>
      <c r="D18" s="93"/>
      <c r="E18" s="94">
        <f t="shared" ref="E18:E36" si="0">ROUND(D18,2)</f>
        <v>0</v>
      </c>
      <c r="F18" s="95">
        <f>IF($D$39=1,$D$6-SUM(F19:F36),0)</f>
        <v>0</v>
      </c>
    </row>
    <row r="19" spans="3:6" ht="15.6" x14ac:dyDescent="0.3">
      <c r="C19" s="96" t="s">
        <v>168</v>
      </c>
      <c r="D19" s="93"/>
      <c r="E19" s="94">
        <f t="shared" si="0"/>
        <v>0</v>
      </c>
      <c r="F19" s="97">
        <f t="shared" ref="F19:F38" si="1">IF($D$39=1,ROUND($D$6*E19,2),0)</f>
        <v>0</v>
      </c>
    </row>
    <row r="20" spans="3:6" ht="15.6" x14ac:dyDescent="0.3">
      <c r="C20" s="96" t="s">
        <v>169</v>
      </c>
      <c r="D20" s="93"/>
      <c r="E20" s="94">
        <f t="shared" si="0"/>
        <v>0</v>
      </c>
      <c r="F20" s="97">
        <f t="shared" si="1"/>
        <v>0</v>
      </c>
    </row>
    <row r="21" spans="3:6" ht="15.6" x14ac:dyDescent="0.3">
      <c r="C21" s="96" t="s">
        <v>185</v>
      </c>
      <c r="D21" s="93"/>
      <c r="E21" s="94">
        <f t="shared" si="0"/>
        <v>0</v>
      </c>
      <c r="F21" s="97">
        <f t="shared" si="1"/>
        <v>0</v>
      </c>
    </row>
    <row r="22" spans="3:6" ht="15.6" x14ac:dyDescent="0.3">
      <c r="C22" s="96" t="s">
        <v>186</v>
      </c>
      <c r="D22" s="93"/>
      <c r="E22" s="94">
        <f t="shared" si="0"/>
        <v>0</v>
      </c>
      <c r="F22" s="97">
        <f t="shared" si="1"/>
        <v>0</v>
      </c>
    </row>
    <row r="23" spans="3:6" ht="15.6" x14ac:dyDescent="0.3">
      <c r="C23" s="96" t="s">
        <v>170</v>
      </c>
      <c r="D23" s="93"/>
      <c r="E23" s="94">
        <f t="shared" si="0"/>
        <v>0</v>
      </c>
      <c r="F23" s="97">
        <f t="shared" si="1"/>
        <v>0</v>
      </c>
    </row>
    <row r="24" spans="3:6" ht="15.6" x14ac:dyDescent="0.3">
      <c r="C24" s="96" t="s">
        <v>171</v>
      </c>
      <c r="D24" s="93"/>
      <c r="E24" s="94">
        <f t="shared" si="0"/>
        <v>0</v>
      </c>
      <c r="F24" s="97">
        <f t="shared" si="1"/>
        <v>0</v>
      </c>
    </row>
    <row r="25" spans="3:6" ht="15.6" x14ac:dyDescent="0.3">
      <c r="C25" s="96" t="s">
        <v>187</v>
      </c>
      <c r="D25" s="93"/>
      <c r="E25" s="94">
        <f t="shared" si="0"/>
        <v>0</v>
      </c>
      <c r="F25" s="97">
        <f t="shared" si="1"/>
        <v>0</v>
      </c>
    </row>
    <row r="26" spans="3:6" ht="15.6" x14ac:dyDescent="0.3">
      <c r="C26" s="96" t="s">
        <v>172</v>
      </c>
      <c r="D26" s="93"/>
      <c r="E26" s="94">
        <f t="shared" si="0"/>
        <v>0</v>
      </c>
      <c r="F26" s="97">
        <f t="shared" si="1"/>
        <v>0</v>
      </c>
    </row>
    <row r="27" spans="3:6" ht="15.6" x14ac:dyDescent="0.3">
      <c r="C27" s="96" t="s">
        <v>173</v>
      </c>
      <c r="D27" s="93"/>
      <c r="E27" s="94">
        <f t="shared" si="0"/>
        <v>0</v>
      </c>
      <c r="F27" s="97">
        <f t="shared" si="1"/>
        <v>0</v>
      </c>
    </row>
    <row r="28" spans="3:6" ht="15.6" x14ac:dyDescent="0.3">
      <c r="C28" s="96" t="s">
        <v>174</v>
      </c>
      <c r="D28" s="93"/>
      <c r="E28" s="94">
        <f t="shared" si="0"/>
        <v>0</v>
      </c>
      <c r="F28" s="97">
        <f t="shared" si="1"/>
        <v>0</v>
      </c>
    </row>
    <row r="29" spans="3:6" ht="15.6" x14ac:dyDescent="0.3">
      <c r="C29" s="96" t="s">
        <v>175</v>
      </c>
      <c r="D29" s="93"/>
      <c r="E29" s="94">
        <f t="shared" si="0"/>
        <v>0</v>
      </c>
      <c r="F29" s="97">
        <f t="shared" si="1"/>
        <v>0</v>
      </c>
    </row>
    <row r="30" spans="3:6" ht="15.6" x14ac:dyDescent="0.3">
      <c r="C30" s="96" t="s">
        <v>188</v>
      </c>
      <c r="D30" s="93"/>
      <c r="E30" s="94">
        <f t="shared" si="0"/>
        <v>0</v>
      </c>
      <c r="F30" s="97">
        <f t="shared" si="1"/>
        <v>0</v>
      </c>
    </row>
    <row r="31" spans="3:6" ht="15.6" x14ac:dyDescent="0.3">
      <c r="C31" s="96" t="s">
        <v>176</v>
      </c>
      <c r="D31" s="93"/>
      <c r="E31" s="94">
        <f t="shared" si="0"/>
        <v>0</v>
      </c>
      <c r="F31" s="97">
        <f t="shared" si="1"/>
        <v>0</v>
      </c>
    </row>
    <row r="32" spans="3:6" ht="15.6" x14ac:dyDescent="0.3">
      <c r="C32" s="96" t="s">
        <v>177</v>
      </c>
      <c r="D32" s="93"/>
      <c r="E32" s="94">
        <f t="shared" si="0"/>
        <v>0</v>
      </c>
      <c r="F32" s="97">
        <f t="shared" si="1"/>
        <v>0</v>
      </c>
    </row>
    <row r="33" spans="2:6" ht="15.6" x14ac:dyDescent="0.3">
      <c r="C33" s="96" t="s">
        <v>178</v>
      </c>
      <c r="D33" s="93"/>
      <c r="E33" s="94">
        <f t="shared" si="0"/>
        <v>0</v>
      </c>
      <c r="F33" s="97">
        <f t="shared" si="1"/>
        <v>0</v>
      </c>
    </row>
    <row r="34" spans="2:6" ht="15.6" x14ac:dyDescent="0.3">
      <c r="C34" s="96" t="s">
        <v>179</v>
      </c>
      <c r="D34" s="93"/>
      <c r="E34" s="94">
        <f t="shared" si="0"/>
        <v>0</v>
      </c>
      <c r="F34" s="97">
        <f t="shared" si="1"/>
        <v>0</v>
      </c>
    </row>
    <row r="35" spans="2:6" ht="15.6" x14ac:dyDescent="0.3">
      <c r="C35" s="96" t="s">
        <v>180</v>
      </c>
      <c r="D35" s="93"/>
      <c r="E35" s="94">
        <f t="shared" si="0"/>
        <v>0</v>
      </c>
      <c r="F35" s="97">
        <f t="shared" si="1"/>
        <v>0</v>
      </c>
    </row>
    <row r="36" spans="2:6" ht="15.6" x14ac:dyDescent="0.3">
      <c r="C36" s="96" t="s">
        <v>181</v>
      </c>
      <c r="D36" s="93"/>
      <c r="E36" s="107">
        <f t="shared" si="0"/>
        <v>0</v>
      </c>
      <c r="F36" s="97">
        <f t="shared" si="1"/>
        <v>0</v>
      </c>
    </row>
    <row r="37" spans="2:6" ht="15.6" x14ac:dyDescent="0.3">
      <c r="C37" s="96" t="s">
        <v>189</v>
      </c>
      <c r="D37" s="93"/>
      <c r="E37" s="107"/>
      <c r="F37" s="97">
        <f t="shared" si="1"/>
        <v>0</v>
      </c>
    </row>
    <row r="38" spans="2:6" ht="16.2" thickBot="1" x14ac:dyDescent="0.35">
      <c r="C38" s="105" t="s">
        <v>190</v>
      </c>
      <c r="D38" s="108"/>
      <c r="E38" s="106"/>
      <c r="F38" s="97">
        <f t="shared" si="1"/>
        <v>0</v>
      </c>
    </row>
    <row r="39" spans="2:6" ht="16.2" thickBot="1" x14ac:dyDescent="0.35">
      <c r="C39" s="98" t="s">
        <v>182</v>
      </c>
      <c r="D39" s="99">
        <f>SUM(D18:D38)</f>
        <v>0</v>
      </c>
      <c r="E39" s="100"/>
      <c r="F39" s="101">
        <f>SUM(F18:F38)</f>
        <v>0</v>
      </c>
    </row>
    <row r="41" spans="2:6" x14ac:dyDescent="0.3">
      <c r="C41" s="309" t="s">
        <v>192</v>
      </c>
      <c r="D41" s="309"/>
      <c r="E41" s="309"/>
      <c r="F41" s="309"/>
    </row>
    <row r="42" spans="2:6" x14ac:dyDescent="0.3">
      <c r="C42" s="309" t="s">
        <v>193</v>
      </c>
      <c r="D42" s="309"/>
      <c r="E42" s="309"/>
      <c r="F42" s="309"/>
    </row>
    <row r="44" spans="2:6" ht="15.6" x14ac:dyDescent="0.3">
      <c r="B44" s="102" t="s">
        <v>183</v>
      </c>
      <c r="C44" s="103" t="s">
        <v>184</v>
      </c>
      <c r="D44" s="104"/>
      <c r="E44" s="104"/>
      <c r="F44" s="104"/>
    </row>
    <row r="45" spans="2:6" ht="15.6" x14ac:dyDescent="0.3">
      <c r="C45" s="103" t="s">
        <v>191</v>
      </c>
      <c r="D45" s="104"/>
      <c r="E45" s="104"/>
      <c r="F45" s="104"/>
    </row>
  </sheetData>
  <mergeCells count="10">
    <mergeCell ref="B5:C5"/>
    <mergeCell ref="B6:C6"/>
    <mergeCell ref="B7:C7"/>
    <mergeCell ref="B9:C9"/>
    <mergeCell ref="C41:F41"/>
    <mergeCell ref="C42:F42"/>
    <mergeCell ref="B10:C10"/>
    <mergeCell ref="B11:C11"/>
    <mergeCell ref="B13:D13"/>
    <mergeCell ref="B15:D15"/>
  </mergeCells>
  <phoneticPr fontId="0" type="noConversion"/>
  <pageMargins left="0.78740157499999996" right="0.78740157499999996" top="0.82" bottom="0.984251969" header="0.41" footer="0.492125984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opLeftCell="A13" zoomScaleNormal="100" workbookViewId="0">
      <selection activeCell="K23" sqref="K23"/>
    </sheetView>
  </sheetViews>
  <sheetFormatPr baseColWidth="10" defaultRowHeight="13.8" x14ac:dyDescent="0.3"/>
  <cols>
    <col min="1" max="1" width="2" style="80" customWidth="1"/>
    <col min="2" max="2" width="6.44140625" style="80" customWidth="1"/>
    <col min="3" max="3" width="46" style="80" customWidth="1"/>
    <col min="4" max="4" width="12.109375" style="80" customWidth="1"/>
    <col min="5" max="5" width="12.88671875" style="80" hidden="1" customWidth="1"/>
    <col min="6" max="6" width="12.88671875" style="80" customWidth="1"/>
  </cols>
  <sheetData>
    <row r="1" spans="2:5" ht="14.4" thickBot="1" x14ac:dyDescent="0.35"/>
    <row r="2" spans="2:5" ht="21" thickBot="1" x14ac:dyDescent="0.4">
      <c r="B2" s="109" t="s">
        <v>201</v>
      </c>
      <c r="C2" s="82" t="s">
        <v>157</v>
      </c>
    </row>
    <row r="3" spans="2:5" ht="18" x14ac:dyDescent="0.35">
      <c r="C3" s="82" t="s">
        <v>202</v>
      </c>
    </row>
    <row r="4" spans="2:5" ht="14.4" thickBot="1" x14ac:dyDescent="0.35"/>
    <row r="5" spans="2:5" ht="14.4" thickBot="1" x14ac:dyDescent="0.35">
      <c r="B5" s="320" t="s">
        <v>203</v>
      </c>
      <c r="C5" s="321"/>
      <c r="D5" s="83"/>
      <c r="E5" s="83"/>
    </row>
    <row r="6" spans="2:5" ht="15" thickBot="1" x14ac:dyDescent="0.35">
      <c r="B6" s="310" t="s">
        <v>273</v>
      </c>
      <c r="C6" s="311"/>
      <c r="D6" s="174">
        <f>'Compta ana'!K316</f>
        <v>0</v>
      </c>
      <c r="E6" s="84"/>
    </row>
    <row r="7" spans="2:5" ht="15" thickBot="1" x14ac:dyDescent="0.35">
      <c r="B7" s="322" t="s">
        <v>159</v>
      </c>
      <c r="C7" s="323"/>
      <c r="D7" s="85"/>
      <c r="E7" s="84"/>
    </row>
    <row r="8" spans="2:5" ht="14.4" thickBot="1" x14ac:dyDescent="0.35"/>
    <row r="9" spans="2:5" x14ac:dyDescent="0.3">
      <c r="B9" s="320" t="s">
        <v>160</v>
      </c>
      <c r="C9" s="321"/>
    </row>
    <row r="10" spans="2:5" x14ac:dyDescent="0.3">
      <c r="B10" s="310" t="s">
        <v>161</v>
      </c>
      <c r="C10" s="311"/>
    </row>
    <row r="11" spans="2:5" ht="14.4" thickBot="1" x14ac:dyDescent="0.35">
      <c r="B11" s="312" t="s">
        <v>162</v>
      </c>
      <c r="C11" s="313"/>
    </row>
    <row r="12" spans="2:5" ht="14.4" thickBot="1" x14ac:dyDescent="0.35">
      <c r="B12" s="83"/>
      <c r="C12" s="83"/>
    </row>
    <row r="13" spans="2:5" x14ac:dyDescent="0.3">
      <c r="B13" s="314" t="s">
        <v>163</v>
      </c>
      <c r="C13" s="315"/>
      <c r="D13" s="316"/>
    </row>
    <row r="14" spans="2:5" x14ac:dyDescent="0.3">
      <c r="B14" s="86"/>
      <c r="C14" s="87" t="s">
        <v>164</v>
      </c>
      <c r="D14" s="88"/>
    </row>
    <row r="15" spans="2:5" ht="14.4" thickBot="1" x14ac:dyDescent="0.35">
      <c r="B15" s="317" t="s">
        <v>165</v>
      </c>
      <c r="C15" s="318"/>
      <c r="D15" s="319"/>
    </row>
    <row r="16" spans="2:5" ht="14.4" thickBot="1" x14ac:dyDescent="0.35">
      <c r="B16" s="89"/>
      <c r="C16" s="83"/>
    </row>
    <row r="17" spans="3:6" ht="18.600000000000001" thickBot="1" x14ac:dyDescent="0.4">
      <c r="D17" s="90" t="s">
        <v>166</v>
      </c>
      <c r="E17" s="91"/>
    </row>
    <row r="18" spans="3:6" ht="15.6" x14ac:dyDescent="0.3">
      <c r="C18" s="96" t="s">
        <v>168</v>
      </c>
      <c r="D18" s="93"/>
      <c r="E18" s="94">
        <f t="shared" ref="E18:E35" si="0">ROUND(D18,2)</f>
        <v>0</v>
      </c>
      <c r="F18" s="97">
        <f t="shared" ref="F18:F37" si="1">IF($D$38=1,ROUND($D$6*E18,2),0)</f>
        <v>0</v>
      </c>
    </row>
    <row r="19" spans="3:6" ht="15.6" x14ac:dyDescent="0.3">
      <c r="C19" s="96" t="s">
        <v>169</v>
      </c>
      <c r="D19" s="93"/>
      <c r="E19" s="94">
        <f t="shared" si="0"/>
        <v>0</v>
      </c>
      <c r="F19" s="97">
        <f t="shared" si="1"/>
        <v>0</v>
      </c>
    </row>
    <row r="20" spans="3:6" ht="15.6" x14ac:dyDescent="0.3">
      <c r="C20" s="96" t="s">
        <v>185</v>
      </c>
      <c r="D20" s="93"/>
      <c r="E20" s="94">
        <f t="shared" si="0"/>
        <v>0</v>
      </c>
      <c r="F20" s="97">
        <f t="shared" si="1"/>
        <v>0</v>
      </c>
    </row>
    <row r="21" spans="3:6" ht="15.6" x14ac:dyDescent="0.3">
      <c r="C21" s="96" t="s">
        <v>186</v>
      </c>
      <c r="D21" s="93"/>
      <c r="E21" s="94">
        <f t="shared" si="0"/>
        <v>0</v>
      </c>
      <c r="F21" s="97">
        <f t="shared" si="1"/>
        <v>0</v>
      </c>
    </row>
    <row r="22" spans="3:6" ht="15.6" x14ac:dyDescent="0.3">
      <c r="C22" s="96" t="s">
        <v>170</v>
      </c>
      <c r="D22" s="93"/>
      <c r="E22" s="94">
        <f t="shared" si="0"/>
        <v>0</v>
      </c>
      <c r="F22" s="97">
        <f t="shared" si="1"/>
        <v>0</v>
      </c>
    </row>
    <row r="23" spans="3:6" ht="15.6" x14ac:dyDescent="0.3">
      <c r="C23" s="96" t="s">
        <v>171</v>
      </c>
      <c r="D23" s="93"/>
      <c r="E23" s="94">
        <f t="shared" si="0"/>
        <v>0</v>
      </c>
      <c r="F23" s="97">
        <f t="shared" si="1"/>
        <v>0</v>
      </c>
    </row>
    <row r="24" spans="3:6" ht="15.6" x14ac:dyDescent="0.3">
      <c r="C24" s="96" t="s">
        <v>187</v>
      </c>
      <c r="D24" s="93"/>
      <c r="E24" s="94">
        <f t="shared" si="0"/>
        <v>0</v>
      </c>
      <c r="F24" s="97">
        <f t="shared" si="1"/>
        <v>0</v>
      </c>
    </row>
    <row r="25" spans="3:6" ht="15.6" x14ac:dyDescent="0.3">
      <c r="C25" s="96" t="s">
        <v>172</v>
      </c>
      <c r="D25" s="93"/>
      <c r="E25" s="94">
        <f t="shared" si="0"/>
        <v>0</v>
      </c>
      <c r="F25" s="97">
        <f t="shared" si="1"/>
        <v>0</v>
      </c>
    </row>
    <row r="26" spans="3:6" ht="15.6" x14ac:dyDescent="0.3">
      <c r="C26" s="96" t="s">
        <v>173</v>
      </c>
      <c r="D26" s="93"/>
      <c r="E26" s="94">
        <f t="shared" si="0"/>
        <v>0</v>
      </c>
      <c r="F26" s="97">
        <f t="shared" si="1"/>
        <v>0</v>
      </c>
    </row>
    <row r="27" spans="3:6" ht="15.6" x14ac:dyDescent="0.3">
      <c r="C27" s="96" t="s">
        <v>174</v>
      </c>
      <c r="D27" s="93"/>
      <c r="E27" s="94">
        <f t="shared" si="0"/>
        <v>0</v>
      </c>
      <c r="F27" s="97">
        <f t="shared" si="1"/>
        <v>0</v>
      </c>
    </row>
    <row r="28" spans="3:6" ht="15.6" x14ac:dyDescent="0.3">
      <c r="C28" s="96" t="s">
        <v>175</v>
      </c>
      <c r="D28" s="93"/>
      <c r="E28" s="94">
        <f t="shared" si="0"/>
        <v>0</v>
      </c>
      <c r="F28" s="97">
        <f t="shared" si="1"/>
        <v>0</v>
      </c>
    </row>
    <row r="29" spans="3:6" ht="15.6" x14ac:dyDescent="0.3">
      <c r="C29" s="96" t="s">
        <v>188</v>
      </c>
      <c r="D29" s="93"/>
      <c r="E29" s="94">
        <f t="shared" si="0"/>
        <v>0</v>
      </c>
      <c r="F29" s="97">
        <f t="shared" si="1"/>
        <v>0</v>
      </c>
    </row>
    <row r="30" spans="3:6" ht="15.6" x14ac:dyDescent="0.3">
      <c r="C30" s="96" t="s">
        <v>176</v>
      </c>
      <c r="D30" s="93"/>
      <c r="E30" s="94">
        <f t="shared" si="0"/>
        <v>0</v>
      </c>
      <c r="F30" s="97">
        <f t="shared" si="1"/>
        <v>0</v>
      </c>
    </row>
    <row r="31" spans="3:6" ht="15.6" x14ac:dyDescent="0.3">
      <c r="C31" s="96" t="s">
        <v>177</v>
      </c>
      <c r="D31" s="93"/>
      <c r="E31" s="94">
        <f t="shared" si="0"/>
        <v>0</v>
      </c>
      <c r="F31" s="97">
        <f t="shared" si="1"/>
        <v>0</v>
      </c>
    </row>
    <row r="32" spans="3:6" ht="15.6" x14ac:dyDescent="0.3">
      <c r="C32" s="96" t="s">
        <v>178</v>
      </c>
      <c r="D32" s="93"/>
      <c r="E32" s="94">
        <f t="shared" si="0"/>
        <v>0</v>
      </c>
      <c r="F32" s="97">
        <f t="shared" si="1"/>
        <v>0</v>
      </c>
    </row>
    <row r="33" spans="2:6" ht="15.6" x14ac:dyDescent="0.3">
      <c r="C33" s="96" t="s">
        <v>179</v>
      </c>
      <c r="D33" s="93"/>
      <c r="E33" s="94">
        <f t="shared" si="0"/>
        <v>0</v>
      </c>
      <c r="F33" s="97">
        <f t="shared" si="1"/>
        <v>0</v>
      </c>
    </row>
    <row r="34" spans="2:6" ht="15.6" x14ac:dyDescent="0.3">
      <c r="C34" s="96" t="s">
        <v>180</v>
      </c>
      <c r="D34" s="93"/>
      <c r="E34" s="94">
        <f t="shared" si="0"/>
        <v>0</v>
      </c>
      <c r="F34" s="97">
        <f t="shared" si="1"/>
        <v>0</v>
      </c>
    </row>
    <row r="35" spans="2:6" ht="15.6" x14ac:dyDescent="0.3">
      <c r="C35" s="96" t="s">
        <v>181</v>
      </c>
      <c r="D35" s="93"/>
      <c r="E35" s="107">
        <f t="shared" si="0"/>
        <v>0</v>
      </c>
      <c r="F35" s="97">
        <f t="shared" si="1"/>
        <v>0</v>
      </c>
    </row>
    <row r="36" spans="2:6" ht="15.6" x14ac:dyDescent="0.3">
      <c r="C36" s="96" t="s">
        <v>189</v>
      </c>
      <c r="D36" s="93"/>
      <c r="E36" s="107"/>
      <c r="F36" s="97">
        <f t="shared" si="1"/>
        <v>0</v>
      </c>
    </row>
    <row r="37" spans="2:6" ht="16.2" thickBot="1" x14ac:dyDescent="0.35">
      <c r="C37" s="105" t="s">
        <v>190</v>
      </c>
      <c r="D37" s="108"/>
      <c r="E37" s="106"/>
      <c r="F37" s="97">
        <f t="shared" si="1"/>
        <v>0</v>
      </c>
    </row>
    <row r="38" spans="2:6" ht="16.2" thickBot="1" x14ac:dyDescent="0.35">
      <c r="C38" s="98" t="s">
        <v>182</v>
      </c>
      <c r="D38" s="99">
        <f>SUM(D18:D37)</f>
        <v>0</v>
      </c>
      <c r="E38" s="100"/>
      <c r="F38" s="101">
        <f>SUM(F18:F37)</f>
        <v>0</v>
      </c>
    </row>
    <row r="40" spans="2:6" x14ac:dyDescent="0.3">
      <c r="C40" s="309" t="s">
        <v>192</v>
      </c>
      <c r="D40" s="309"/>
      <c r="E40" s="309"/>
      <c r="F40" s="309"/>
    </row>
    <row r="41" spans="2:6" x14ac:dyDescent="0.3">
      <c r="C41" s="309" t="s">
        <v>193</v>
      </c>
      <c r="D41" s="309"/>
      <c r="E41" s="309"/>
      <c r="F41" s="309"/>
    </row>
    <row r="43" spans="2:6" ht="15.6" x14ac:dyDescent="0.3">
      <c r="B43" s="102" t="s">
        <v>183</v>
      </c>
      <c r="C43" s="103" t="s">
        <v>184</v>
      </c>
      <c r="D43" s="104"/>
      <c r="E43" s="104"/>
      <c r="F43" s="104"/>
    </row>
    <row r="44" spans="2:6" ht="15.6" x14ac:dyDescent="0.3">
      <c r="C44" s="103" t="s">
        <v>191</v>
      </c>
      <c r="D44" s="104"/>
      <c r="E44" s="104"/>
      <c r="F44" s="104"/>
    </row>
  </sheetData>
  <mergeCells count="10">
    <mergeCell ref="B5:C5"/>
    <mergeCell ref="B6:C6"/>
    <mergeCell ref="B7:C7"/>
    <mergeCell ref="B9:C9"/>
    <mergeCell ref="C40:F40"/>
    <mergeCell ref="C41:F41"/>
    <mergeCell ref="B10:C10"/>
    <mergeCell ref="B11:C11"/>
    <mergeCell ref="B13:D13"/>
    <mergeCell ref="B15:D15"/>
  </mergeCells>
  <phoneticPr fontId="0" type="noConversion"/>
  <pageMargins left="0.78740157499999996" right="0.78740157499999996" top="0.82" bottom="0.984251969" header="0.41" footer="0.4921259845"/>
  <pageSetup paperSize="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35"/>
  <sheetViews>
    <sheetView zoomScaleNormal="100" workbookViewId="0">
      <selection activeCell="D25" sqref="D25"/>
    </sheetView>
  </sheetViews>
  <sheetFormatPr baseColWidth="10" defaultRowHeight="15.6" x14ac:dyDescent="0.3"/>
  <cols>
    <col min="1" max="1" width="6.109375" customWidth="1"/>
    <col min="2" max="2" width="43.109375" style="117" customWidth="1"/>
    <col min="3" max="3" width="46" style="117" customWidth="1"/>
    <col min="4" max="4" width="24.88671875" style="117" customWidth="1"/>
  </cols>
  <sheetData>
    <row r="1" spans="2:4" ht="16.2" thickBot="1" x14ac:dyDescent="0.35"/>
    <row r="2" spans="2:4" ht="24" thickBot="1" x14ac:dyDescent="0.5">
      <c r="B2" s="324" t="s">
        <v>217</v>
      </c>
      <c r="C2" s="325"/>
      <c r="D2" s="134"/>
    </row>
    <row r="3" spans="2:4" ht="16.2" thickBot="1" x14ac:dyDescent="0.35"/>
    <row r="4" spans="2:4" x14ac:dyDescent="0.3">
      <c r="B4" s="118" t="s">
        <v>218</v>
      </c>
      <c r="C4" s="120"/>
      <c r="D4" s="132"/>
    </row>
    <row r="5" spans="2:4" x14ac:dyDescent="0.3">
      <c r="B5" s="131" t="s">
        <v>219</v>
      </c>
      <c r="C5" s="133"/>
      <c r="D5" s="132"/>
    </row>
    <row r="6" spans="2:4" ht="16.2" thickBot="1" x14ac:dyDescent="0.35">
      <c r="B6" s="121" t="s">
        <v>221</v>
      </c>
      <c r="C6" s="142"/>
      <c r="D6" s="132"/>
    </row>
    <row r="7" spans="2:4" ht="16.2" thickBot="1" x14ac:dyDescent="0.35">
      <c r="B7" s="123"/>
      <c r="C7" s="123"/>
      <c r="D7" s="123"/>
    </row>
    <row r="8" spans="2:4" x14ac:dyDescent="0.3">
      <c r="B8" s="124" t="s">
        <v>220</v>
      </c>
      <c r="C8" s="126"/>
      <c r="D8" s="123"/>
    </row>
    <row r="9" spans="2:4" ht="16.2" thickBot="1" x14ac:dyDescent="0.35">
      <c r="B9" s="127" t="s">
        <v>206</v>
      </c>
      <c r="C9" s="129"/>
      <c r="D9" s="123"/>
    </row>
    <row r="10" spans="2:4" x14ac:dyDescent="0.3">
      <c r="B10" s="123"/>
      <c r="C10" s="123"/>
      <c r="D10" s="123"/>
    </row>
    <row r="11" spans="2:4" ht="16.2" thickBot="1" x14ac:dyDescent="0.35"/>
    <row r="12" spans="2:4" ht="16.2" thickBot="1" x14ac:dyDescent="0.35">
      <c r="B12" s="139" t="s">
        <v>207</v>
      </c>
      <c r="C12" s="140" t="s">
        <v>208</v>
      </c>
    </row>
    <row r="13" spans="2:4" x14ac:dyDescent="0.3">
      <c r="B13" s="143" t="s">
        <v>222</v>
      </c>
      <c r="C13" s="154"/>
    </row>
    <row r="14" spans="2:4" x14ac:dyDescent="0.3">
      <c r="B14" s="138" t="s">
        <v>167</v>
      </c>
      <c r="C14" s="155"/>
    </row>
    <row r="15" spans="2:4" x14ac:dyDescent="0.3">
      <c r="B15" s="137" t="s">
        <v>168</v>
      </c>
      <c r="C15" s="159"/>
    </row>
    <row r="16" spans="2:4" x14ac:dyDescent="0.3">
      <c r="B16" s="137" t="s">
        <v>169</v>
      </c>
      <c r="C16" s="159"/>
    </row>
    <row r="17" spans="2:3" x14ac:dyDescent="0.3">
      <c r="B17" s="137" t="s">
        <v>185</v>
      </c>
      <c r="C17" s="159"/>
    </row>
    <row r="18" spans="2:3" x14ac:dyDescent="0.3">
      <c r="B18" s="137" t="s">
        <v>186</v>
      </c>
      <c r="C18" s="159"/>
    </row>
    <row r="19" spans="2:3" x14ac:dyDescent="0.3">
      <c r="B19" s="137" t="s">
        <v>170</v>
      </c>
      <c r="C19" s="159"/>
    </row>
    <row r="20" spans="2:3" x14ac:dyDescent="0.3">
      <c r="B20" s="137" t="s">
        <v>171</v>
      </c>
      <c r="C20" s="159"/>
    </row>
    <row r="21" spans="2:3" x14ac:dyDescent="0.3">
      <c r="B21" s="137" t="s">
        <v>187</v>
      </c>
      <c r="C21" s="159"/>
    </row>
    <row r="22" spans="2:3" x14ac:dyDescent="0.3">
      <c r="B22" s="137" t="s">
        <v>172</v>
      </c>
      <c r="C22" s="159"/>
    </row>
    <row r="23" spans="2:3" x14ac:dyDescent="0.3">
      <c r="B23" s="137" t="s">
        <v>173</v>
      </c>
      <c r="C23" s="159"/>
    </row>
    <row r="24" spans="2:3" x14ac:dyDescent="0.3">
      <c r="B24" s="137" t="s">
        <v>174</v>
      </c>
      <c r="C24" s="159"/>
    </row>
    <row r="25" spans="2:3" x14ac:dyDescent="0.3">
      <c r="B25" s="137" t="s">
        <v>175</v>
      </c>
      <c r="C25" s="159"/>
    </row>
    <row r="26" spans="2:3" x14ac:dyDescent="0.3">
      <c r="B26" s="137" t="s">
        <v>188</v>
      </c>
      <c r="C26" s="159"/>
    </row>
    <row r="27" spans="2:3" x14ac:dyDescent="0.3">
      <c r="B27" s="137" t="s">
        <v>176</v>
      </c>
      <c r="C27" s="159"/>
    </row>
    <row r="28" spans="2:3" x14ac:dyDescent="0.3">
      <c r="B28" s="137" t="s">
        <v>177</v>
      </c>
      <c r="C28" s="159"/>
    </row>
    <row r="29" spans="2:3" x14ac:dyDescent="0.3">
      <c r="B29" s="137" t="s">
        <v>178</v>
      </c>
      <c r="C29" s="159"/>
    </row>
    <row r="30" spans="2:3" x14ac:dyDescent="0.3">
      <c r="B30" s="137" t="s">
        <v>179</v>
      </c>
      <c r="C30" s="159"/>
    </row>
    <row r="31" spans="2:3" x14ac:dyDescent="0.3">
      <c r="B31" s="137" t="s">
        <v>180</v>
      </c>
      <c r="C31" s="159"/>
    </row>
    <row r="32" spans="2:3" x14ac:dyDescent="0.3">
      <c r="B32" s="137" t="s">
        <v>181</v>
      </c>
      <c r="C32" s="159"/>
    </row>
    <row r="33" spans="2:3" x14ac:dyDescent="0.3">
      <c r="B33" s="137" t="s">
        <v>189</v>
      </c>
      <c r="C33" s="160"/>
    </row>
    <row r="34" spans="2:3" x14ac:dyDescent="0.3">
      <c r="B34" s="137" t="s">
        <v>190</v>
      </c>
      <c r="C34" s="160"/>
    </row>
    <row r="35" spans="2:3" ht="32.25" customHeight="1" thickBot="1" x14ac:dyDescent="0.35">
      <c r="B35" s="146" t="s">
        <v>226</v>
      </c>
      <c r="C35" s="158">
        <f>SUM(C13:C34)</f>
        <v>0</v>
      </c>
    </row>
  </sheetData>
  <sheetProtection sheet="1" objects="1" scenarios="1"/>
  <mergeCells count="1">
    <mergeCell ref="B2:C2"/>
  </mergeCells>
  <phoneticPr fontId="0" type="noConversion"/>
  <pageMargins left="0.19" right="0.19" top="0.984251969" bottom="0.984251969" header="0.4921259845" footer="0.4921259845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46"/>
  <sheetViews>
    <sheetView topLeftCell="A18" zoomScaleNormal="100" workbookViewId="0">
      <selection activeCell="B38" sqref="B38:C46"/>
    </sheetView>
  </sheetViews>
  <sheetFormatPr baseColWidth="10" defaultRowHeight="15.6" x14ac:dyDescent="0.3"/>
  <cols>
    <col min="1" max="1" width="6.109375" customWidth="1"/>
    <col min="2" max="2" width="43.109375" style="117" customWidth="1"/>
    <col min="3" max="3" width="46" style="117" customWidth="1"/>
    <col min="4" max="4" width="24.88671875" style="117" customWidth="1"/>
  </cols>
  <sheetData>
    <row r="1" spans="2:4" ht="16.2" thickBot="1" x14ac:dyDescent="0.35"/>
    <row r="2" spans="2:4" ht="24" thickBot="1" x14ac:dyDescent="0.5">
      <c r="B2" s="324" t="s">
        <v>223</v>
      </c>
      <c r="C2" s="325"/>
      <c r="D2" s="134"/>
    </row>
    <row r="3" spans="2:4" ht="16.2" thickBot="1" x14ac:dyDescent="0.35"/>
    <row r="4" spans="2:4" x14ac:dyDescent="0.3">
      <c r="B4" s="118" t="s">
        <v>224</v>
      </c>
      <c r="C4" s="120"/>
      <c r="D4" s="132"/>
    </row>
    <row r="5" spans="2:4" x14ac:dyDescent="0.3">
      <c r="B5" s="131"/>
      <c r="C5" s="133"/>
      <c r="D5" s="132"/>
    </row>
    <row r="6" spans="2:4" ht="16.2" thickBot="1" x14ac:dyDescent="0.35">
      <c r="B6" s="121" t="s">
        <v>221</v>
      </c>
      <c r="C6" s="142"/>
      <c r="D6" s="132"/>
    </row>
    <row r="7" spans="2:4" ht="16.2" thickBot="1" x14ac:dyDescent="0.35">
      <c r="B7" s="123"/>
      <c r="C7" s="123"/>
      <c r="D7" s="123"/>
    </row>
    <row r="8" spans="2:4" x14ac:dyDescent="0.3">
      <c r="B8" s="124" t="s">
        <v>220</v>
      </c>
      <c r="C8" s="126"/>
      <c r="D8" s="123"/>
    </row>
    <row r="9" spans="2:4" ht="16.2" thickBot="1" x14ac:dyDescent="0.35">
      <c r="B9" s="127" t="s">
        <v>206</v>
      </c>
      <c r="C9" s="129"/>
      <c r="D9" s="123"/>
    </row>
    <row r="10" spans="2:4" x14ac:dyDescent="0.3">
      <c r="B10" s="123"/>
      <c r="C10" s="123"/>
      <c r="D10" s="123"/>
    </row>
    <row r="11" spans="2:4" ht="16.2" thickBot="1" x14ac:dyDescent="0.35"/>
    <row r="12" spans="2:4" ht="16.2" thickBot="1" x14ac:dyDescent="0.35">
      <c r="B12" s="139" t="s">
        <v>207</v>
      </c>
      <c r="C12" s="140" t="s">
        <v>208</v>
      </c>
    </row>
    <row r="13" spans="2:4" x14ac:dyDescent="0.3">
      <c r="B13" s="143" t="s">
        <v>222</v>
      </c>
      <c r="C13" s="154"/>
    </row>
    <row r="14" spans="2:4" x14ac:dyDescent="0.3">
      <c r="B14" s="135" t="s">
        <v>225</v>
      </c>
      <c r="C14" s="155"/>
    </row>
    <row r="15" spans="2:4" x14ac:dyDescent="0.3">
      <c r="B15" s="138" t="s">
        <v>167</v>
      </c>
      <c r="C15" s="155"/>
    </row>
    <row r="16" spans="2:4" x14ac:dyDescent="0.3">
      <c r="B16" s="137" t="s">
        <v>168</v>
      </c>
      <c r="C16" s="156"/>
    </row>
    <row r="17" spans="2:3" x14ac:dyDescent="0.3">
      <c r="B17" s="137" t="s">
        <v>169</v>
      </c>
      <c r="C17" s="156"/>
    </row>
    <row r="18" spans="2:3" x14ac:dyDescent="0.3">
      <c r="B18" s="137" t="s">
        <v>185</v>
      </c>
      <c r="C18" s="156"/>
    </row>
    <row r="19" spans="2:3" x14ac:dyDescent="0.3">
      <c r="B19" s="137" t="s">
        <v>186</v>
      </c>
      <c r="C19" s="156"/>
    </row>
    <row r="20" spans="2:3" x14ac:dyDescent="0.3">
      <c r="B20" s="137" t="s">
        <v>170</v>
      </c>
      <c r="C20" s="156"/>
    </row>
    <row r="21" spans="2:3" x14ac:dyDescent="0.3">
      <c r="B21" s="137" t="s">
        <v>171</v>
      </c>
      <c r="C21" s="156"/>
    </row>
    <row r="22" spans="2:3" x14ac:dyDescent="0.3">
      <c r="B22" s="137" t="s">
        <v>187</v>
      </c>
      <c r="C22" s="156"/>
    </row>
    <row r="23" spans="2:3" x14ac:dyDescent="0.3">
      <c r="B23" s="137" t="s">
        <v>172</v>
      </c>
      <c r="C23" s="156"/>
    </row>
    <row r="24" spans="2:3" x14ac:dyDescent="0.3">
      <c r="B24" s="137" t="s">
        <v>173</v>
      </c>
      <c r="C24" s="156"/>
    </row>
    <row r="25" spans="2:3" x14ac:dyDescent="0.3">
      <c r="B25" s="137" t="s">
        <v>174</v>
      </c>
      <c r="C25" s="156"/>
    </row>
    <row r="26" spans="2:3" x14ac:dyDescent="0.3">
      <c r="B26" s="137" t="s">
        <v>175</v>
      </c>
      <c r="C26" s="156"/>
    </row>
    <row r="27" spans="2:3" x14ac:dyDescent="0.3">
      <c r="B27" s="137" t="s">
        <v>188</v>
      </c>
      <c r="C27" s="156"/>
    </row>
    <row r="28" spans="2:3" x14ac:dyDescent="0.3">
      <c r="B28" s="137" t="s">
        <v>176</v>
      </c>
      <c r="C28" s="156"/>
    </row>
    <row r="29" spans="2:3" x14ac:dyDescent="0.3">
      <c r="B29" s="137" t="s">
        <v>177</v>
      </c>
      <c r="C29" s="156"/>
    </row>
    <row r="30" spans="2:3" x14ac:dyDescent="0.3">
      <c r="B30" s="137" t="s">
        <v>178</v>
      </c>
      <c r="C30" s="156"/>
    </row>
    <row r="31" spans="2:3" x14ac:dyDescent="0.3">
      <c r="B31" s="137" t="s">
        <v>179</v>
      </c>
      <c r="C31" s="156"/>
    </row>
    <row r="32" spans="2:3" x14ac:dyDescent="0.3">
      <c r="B32" s="137" t="s">
        <v>180</v>
      </c>
      <c r="C32" s="156"/>
    </row>
    <row r="33" spans="2:3" x14ac:dyDescent="0.3">
      <c r="B33" s="137" t="s">
        <v>181</v>
      </c>
      <c r="C33" s="156"/>
    </row>
    <row r="34" spans="2:3" x14ac:dyDescent="0.3">
      <c r="B34" s="137" t="s">
        <v>189</v>
      </c>
      <c r="C34" s="157"/>
    </row>
    <row r="35" spans="2:3" x14ac:dyDescent="0.3">
      <c r="B35" s="137" t="s">
        <v>190</v>
      </c>
      <c r="C35" s="157"/>
    </row>
    <row r="36" spans="2:3" ht="16.2" thickBot="1" x14ac:dyDescent="0.35">
      <c r="B36" s="146" t="s">
        <v>226</v>
      </c>
      <c r="C36" s="158">
        <f>SUM(C13:C35)</f>
        <v>0</v>
      </c>
    </row>
    <row r="38" spans="2:3" x14ac:dyDescent="0.3">
      <c r="B38" s="117" t="s">
        <v>277</v>
      </c>
    </row>
    <row r="40" spans="2:3" x14ac:dyDescent="0.3">
      <c r="B40" s="136" t="s">
        <v>230</v>
      </c>
      <c r="C40" s="147" t="s">
        <v>279</v>
      </c>
    </row>
    <row r="41" spans="2:3" x14ac:dyDescent="0.3">
      <c r="B41" s="136" t="s">
        <v>231</v>
      </c>
      <c r="C41" s="147" t="s">
        <v>278</v>
      </c>
    </row>
    <row r="42" spans="2:3" x14ac:dyDescent="0.3">
      <c r="B42" s="136" t="s">
        <v>232</v>
      </c>
      <c r="C42" s="147" t="s">
        <v>280</v>
      </c>
    </row>
    <row r="43" spans="2:3" x14ac:dyDescent="0.3">
      <c r="B43" s="136" t="s">
        <v>233</v>
      </c>
      <c r="C43" s="147" t="s">
        <v>281</v>
      </c>
    </row>
    <row r="44" spans="2:3" x14ac:dyDescent="0.3">
      <c r="B44" s="136" t="s">
        <v>234</v>
      </c>
      <c r="C44" s="147" t="s">
        <v>238</v>
      </c>
    </row>
    <row r="45" spans="2:3" x14ac:dyDescent="0.3">
      <c r="B45" s="136" t="s">
        <v>235</v>
      </c>
      <c r="C45" s="147" t="s">
        <v>237</v>
      </c>
    </row>
    <row r="46" spans="2:3" x14ac:dyDescent="0.3">
      <c r="B46" s="136" t="s">
        <v>236</v>
      </c>
      <c r="C46" s="147" t="s">
        <v>239</v>
      </c>
    </row>
  </sheetData>
  <mergeCells count="1">
    <mergeCell ref="B2:C2"/>
  </mergeCells>
  <phoneticPr fontId="0" type="noConversion"/>
  <pageMargins left="0.19" right="0.19" top="0.43" bottom="0.984251969" header="0.27" footer="0.4921259845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37"/>
  <sheetViews>
    <sheetView zoomScaleNormal="100" workbookViewId="0">
      <selection activeCell="E31" sqref="E31"/>
    </sheetView>
  </sheetViews>
  <sheetFormatPr baseColWidth="10" defaultRowHeight="15.6" x14ac:dyDescent="0.3"/>
  <cols>
    <col min="1" max="1" width="4.33203125" customWidth="1"/>
    <col min="2" max="2" width="43.109375" style="117" customWidth="1"/>
    <col min="3" max="3" width="19.44140625" style="117" customWidth="1"/>
    <col min="4" max="4" width="32.109375" style="117" customWidth="1"/>
    <col min="5" max="5" width="24.88671875" style="117" customWidth="1"/>
  </cols>
  <sheetData>
    <row r="1" spans="2:5" ht="16.2" thickBot="1" x14ac:dyDescent="0.35"/>
    <row r="2" spans="2:5" ht="24" thickBot="1" x14ac:dyDescent="0.5">
      <c r="B2" s="324" t="s">
        <v>227</v>
      </c>
      <c r="C2" s="326"/>
      <c r="D2" s="325"/>
      <c r="E2" s="134"/>
    </row>
    <row r="3" spans="2:5" ht="16.2" thickBot="1" x14ac:dyDescent="0.35"/>
    <row r="4" spans="2:5" x14ac:dyDescent="0.3">
      <c r="B4" s="118" t="s">
        <v>228</v>
      </c>
      <c r="C4" s="119"/>
      <c r="D4" s="120"/>
      <c r="E4" s="132"/>
    </row>
    <row r="5" spans="2:5" x14ac:dyDescent="0.3">
      <c r="B5" s="131" t="s">
        <v>229</v>
      </c>
      <c r="C5" s="132"/>
      <c r="D5" s="133"/>
      <c r="E5" s="132"/>
    </row>
    <row r="6" spans="2:5" x14ac:dyDescent="0.3">
      <c r="B6" s="148" t="s">
        <v>240</v>
      </c>
      <c r="C6" s="141"/>
      <c r="D6" s="149"/>
      <c r="E6" s="132"/>
    </row>
    <row r="7" spans="2:5" ht="16.2" thickBot="1" x14ac:dyDescent="0.35">
      <c r="B7" s="121" t="s">
        <v>282</v>
      </c>
      <c r="C7" s="122"/>
      <c r="D7" s="142"/>
      <c r="E7" s="132"/>
    </row>
    <row r="8" spans="2:5" ht="16.2" thickBot="1" x14ac:dyDescent="0.35">
      <c r="B8" s="123"/>
      <c r="C8" s="123"/>
      <c r="D8" s="123"/>
      <c r="E8" s="123"/>
    </row>
    <row r="9" spans="2:5" x14ac:dyDescent="0.3">
      <c r="B9" s="124" t="s">
        <v>220</v>
      </c>
      <c r="C9" s="125"/>
      <c r="D9" s="126"/>
      <c r="E9" s="123"/>
    </row>
    <row r="10" spans="2:5" ht="16.2" thickBot="1" x14ac:dyDescent="0.35">
      <c r="B10" s="127" t="s">
        <v>206</v>
      </c>
      <c r="C10" s="128"/>
      <c r="D10" s="129"/>
      <c r="E10" s="123"/>
    </row>
    <row r="11" spans="2:5" x14ac:dyDescent="0.3">
      <c r="B11" s="123"/>
      <c r="C11" s="123"/>
      <c r="D11" s="123"/>
      <c r="E11" s="123"/>
    </row>
    <row r="12" spans="2:5" ht="16.2" thickBot="1" x14ac:dyDescent="0.35"/>
    <row r="13" spans="2:5" ht="16.2" thickBot="1" x14ac:dyDescent="0.35">
      <c r="B13" s="139" t="s">
        <v>207</v>
      </c>
      <c r="C13" s="139" t="s">
        <v>241</v>
      </c>
      <c r="D13" s="140" t="s">
        <v>208</v>
      </c>
    </row>
    <row r="14" spans="2:5" ht="16.2" thickBot="1" x14ac:dyDescent="0.35">
      <c r="B14" s="143" t="s">
        <v>222</v>
      </c>
      <c r="C14" s="130"/>
      <c r="D14" s="154">
        <f>C14*16</f>
        <v>0</v>
      </c>
    </row>
    <row r="15" spans="2:5" ht="16.2" thickBot="1" x14ac:dyDescent="0.35">
      <c r="B15" s="135" t="s">
        <v>225</v>
      </c>
      <c r="C15" s="150"/>
      <c r="D15" s="154">
        <f t="shared" ref="D15:D36" si="0">C15*16</f>
        <v>0</v>
      </c>
    </row>
    <row r="16" spans="2:5" ht="16.2" thickBot="1" x14ac:dyDescent="0.35">
      <c r="B16" s="138" t="s">
        <v>167</v>
      </c>
      <c r="C16" s="151"/>
      <c r="D16" s="154">
        <f t="shared" si="0"/>
        <v>0</v>
      </c>
    </row>
    <row r="17" spans="2:4" ht="16.2" thickBot="1" x14ac:dyDescent="0.35">
      <c r="B17" s="137" t="s">
        <v>168</v>
      </c>
      <c r="C17" s="152"/>
      <c r="D17" s="154">
        <f t="shared" si="0"/>
        <v>0</v>
      </c>
    </row>
    <row r="18" spans="2:4" ht="16.2" thickBot="1" x14ac:dyDescent="0.35">
      <c r="B18" s="137" t="s">
        <v>169</v>
      </c>
      <c r="C18" s="152"/>
      <c r="D18" s="154">
        <f t="shared" si="0"/>
        <v>0</v>
      </c>
    </row>
    <row r="19" spans="2:4" ht="16.2" thickBot="1" x14ac:dyDescent="0.35">
      <c r="B19" s="137" t="s">
        <v>185</v>
      </c>
      <c r="C19" s="152"/>
      <c r="D19" s="154">
        <f t="shared" si="0"/>
        <v>0</v>
      </c>
    </row>
    <row r="20" spans="2:4" ht="16.2" thickBot="1" x14ac:dyDescent="0.35">
      <c r="B20" s="137" t="s">
        <v>186</v>
      </c>
      <c r="C20" s="152"/>
      <c r="D20" s="154">
        <f t="shared" si="0"/>
        <v>0</v>
      </c>
    </row>
    <row r="21" spans="2:4" ht="16.2" thickBot="1" x14ac:dyDescent="0.35">
      <c r="B21" s="137" t="s">
        <v>170</v>
      </c>
      <c r="C21" s="152"/>
      <c r="D21" s="154">
        <f t="shared" si="0"/>
        <v>0</v>
      </c>
    </row>
    <row r="22" spans="2:4" ht="16.2" thickBot="1" x14ac:dyDescent="0.35">
      <c r="B22" s="137" t="s">
        <v>171</v>
      </c>
      <c r="C22" s="152"/>
      <c r="D22" s="154">
        <f t="shared" si="0"/>
        <v>0</v>
      </c>
    </row>
    <row r="23" spans="2:4" ht="16.2" thickBot="1" x14ac:dyDescent="0.35">
      <c r="B23" s="137" t="s">
        <v>187</v>
      </c>
      <c r="C23" s="152"/>
      <c r="D23" s="154">
        <f t="shared" si="0"/>
        <v>0</v>
      </c>
    </row>
    <row r="24" spans="2:4" ht="16.2" thickBot="1" x14ac:dyDescent="0.35">
      <c r="B24" s="137" t="s">
        <v>172</v>
      </c>
      <c r="C24" s="152"/>
      <c r="D24" s="154">
        <f t="shared" si="0"/>
        <v>0</v>
      </c>
    </row>
    <row r="25" spans="2:4" ht="16.2" thickBot="1" x14ac:dyDescent="0.35">
      <c r="B25" s="137" t="s">
        <v>173</v>
      </c>
      <c r="C25" s="152"/>
      <c r="D25" s="154">
        <f t="shared" si="0"/>
        <v>0</v>
      </c>
    </row>
    <row r="26" spans="2:4" ht="16.2" thickBot="1" x14ac:dyDescent="0.35">
      <c r="B26" s="137" t="s">
        <v>174</v>
      </c>
      <c r="C26" s="152"/>
      <c r="D26" s="154">
        <f t="shared" si="0"/>
        <v>0</v>
      </c>
    </row>
    <row r="27" spans="2:4" ht="16.2" thickBot="1" x14ac:dyDescent="0.35">
      <c r="B27" s="137" t="s">
        <v>175</v>
      </c>
      <c r="C27" s="152"/>
      <c r="D27" s="154">
        <f t="shared" si="0"/>
        <v>0</v>
      </c>
    </row>
    <row r="28" spans="2:4" ht="16.2" thickBot="1" x14ac:dyDescent="0.35">
      <c r="B28" s="137" t="s">
        <v>188</v>
      </c>
      <c r="C28" s="152"/>
      <c r="D28" s="154">
        <f t="shared" si="0"/>
        <v>0</v>
      </c>
    </row>
    <row r="29" spans="2:4" ht="16.2" thickBot="1" x14ac:dyDescent="0.35">
      <c r="B29" s="137" t="s">
        <v>176</v>
      </c>
      <c r="C29" s="152"/>
      <c r="D29" s="154">
        <f t="shared" si="0"/>
        <v>0</v>
      </c>
    </row>
    <row r="30" spans="2:4" ht="16.2" thickBot="1" x14ac:dyDescent="0.35">
      <c r="B30" s="137" t="s">
        <v>177</v>
      </c>
      <c r="C30" s="152"/>
      <c r="D30" s="154">
        <f t="shared" si="0"/>
        <v>0</v>
      </c>
    </row>
    <row r="31" spans="2:4" ht="16.2" thickBot="1" x14ac:dyDescent="0.35">
      <c r="B31" s="137" t="s">
        <v>178</v>
      </c>
      <c r="C31" s="152"/>
      <c r="D31" s="154">
        <f t="shared" si="0"/>
        <v>0</v>
      </c>
    </row>
    <row r="32" spans="2:4" ht="16.2" thickBot="1" x14ac:dyDescent="0.35">
      <c r="B32" s="137" t="s">
        <v>179</v>
      </c>
      <c r="C32" s="152"/>
      <c r="D32" s="154">
        <f t="shared" si="0"/>
        <v>0</v>
      </c>
    </row>
    <row r="33" spans="2:4" ht="16.2" thickBot="1" x14ac:dyDescent="0.35">
      <c r="B33" s="137" t="s">
        <v>180</v>
      </c>
      <c r="C33" s="152"/>
      <c r="D33" s="154">
        <f t="shared" si="0"/>
        <v>0</v>
      </c>
    </row>
    <row r="34" spans="2:4" ht="16.2" thickBot="1" x14ac:dyDescent="0.35">
      <c r="B34" s="137" t="s">
        <v>181</v>
      </c>
      <c r="C34" s="152"/>
      <c r="D34" s="154">
        <f t="shared" si="0"/>
        <v>0</v>
      </c>
    </row>
    <row r="35" spans="2:4" ht="16.2" thickBot="1" x14ac:dyDescent="0.35">
      <c r="B35" s="137" t="s">
        <v>189</v>
      </c>
      <c r="C35" s="152"/>
      <c r="D35" s="154">
        <f t="shared" si="0"/>
        <v>0</v>
      </c>
    </row>
    <row r="36" spans="2:4" x14ac:dyDescent="0.3">
      <c r="B36" s="137" t="s">
        <v>190</v>
      </c>
      <c r="C36" s="152"/>
      <c r="D36" s="154">
        <f t="shared" si="0"/>
        <v>0</v>
      </c>
    </row>
    <row r="37" spans="2:4" ht="26.25" customHeight="1" thickBot="1" x14ac:dyDescent="0.35">
      <c r="B37" s="146" t="s">
        <v>226</v>
      </c>
      <c r="C37" s="153">
        <f>SUM(C14:C36)</f>
        <v>0</v>
      </c>
      <c r="D37" s="158">
        <f>SUM(D14:D36)</f>
        <v>0</v>
      </c>
    </row>
  </sheetData>
  <mergeCells count="1">
    <mergeCell ref="B2:D2"/>
  </mergeCells>
  <phoneticPr fontId="0" type="noConversion"/>
  <pageMargins left="0.13" right="0.19" top="0.984251969" bottom="0.984251969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Compta ana</vt:lpstr>
      <vt:lpstr>Compta géné</vt:lpstr>
      <vt:lpstr>Balance du BP</vt:lpstr>
      <vt:lpstr>Personnel</vt:lpstr>
      <vt:lpstr>Ensembles immobiliers</vt:lpstr>
      <vt:lpstr>Adm générale</vt:lpstr>
      <vt:lpstr>Secours nature</vt:lpstr>
      <vt:lpstr>Biens et Prestations</vt:lpstr>
      <vt:lpstr>Bénévoles</vt:lpstr>
    </vt:vector>
  </TitlesOfParts>
  <Company>DRJSCS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RAYNAUD</dc:creator>
  <cp:lastModifiedBy>USER</cp:lastModifiedBy>
  <cp:lastPrinted>2013-02-20T14:15:04Z</cp:lastPrinted>
  <dcterms:created xsi:type="dcterms:W3CDTF">2012-09-03T12:19:25Z</dcterms:created>
  <dcterms:modified xsi:type="dcterms:W3CDTF">2026-03-24T14:03:51Z</dcterms:modified>
</cp:coreProperties>
</file>